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agit\dept\Commissioners\Personnel\CALC\2026 Salary Schedule\2026 Website\"/>
    </mc:Choice>
  </mc:AlternateContent>
  <xr:revisionPtr revIDLastSave="0" documentId="8_{42DD0741-567F-4544-9C05-C38CFE31E75A}" xr6:coauthVersionLast="47" xr6:coauthVersionMax="47" xr10:uidLastSave="{00000000-0000-0000-0000-000000000000}"/>
  <bookViews>
    <workbookView xWindow="-120" yWindow="-120" windowWidth="29040" windowHeight="15720" xr2:uid="{4C3653FC-12A5-43DB-BD3A-B6D975F22858}"/>
  </bookViews>
  <sheets>
    <sheet name="Range 5-12" sheetId="1" r:id="rId1"/>
    <sheet name="Range 13-22" sheetId="2" r:id="rId2"/>
    <sheet name="Expt Range 24-33" sheetId="3" r:id="rId3"/>
    <sheet name="Expt Range 34-40" sheetId="4" r:id="rId4"/>
  </sheets>
  <externalReferences>
    <externalReference r:id="rId5"/>
  </externalReferences>
  <definedNames>
    <definedName name="_1_97SAL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C12" i="2"/>
  <c r="D11" i="2"/>
  <c r="C11" i="2"/>
  <c r="D10" i="2"/>
  <c r="E10" i="2" s="1"/>
  <c r="C12" i="1"/>
  <c r="C11" i="1"/>
  <c r="C14" i="2" l="1"/>
  <c r="F10" i="2"/>
  <c r="E12" i="2"/>
  <c r="E11" i="2" s="1"/>
  <c r="G10" i="2" l="1"/>
  <c r="F12" i="2"/>
  <c r="F11" i="2" s="1"/>
  <c r="C16" i="2"/>
  <c r="C15" i="2" s="1"/>
  <c r="D14" i="2"/>
  <c r="D16" i="2" l="1"/>
  <c r="D15" i="2" s="1"/>
  <c r="E14" i="2"/>
  <c r="H10" i="2"/>
  <c r="G12" i="2"/>
  <c r="G11" i="2" s="1"/>
  <c r="E16" i="2" l="1"/>
  <c r="E15" i="2" s="1"/>
  <c r="C18" i="2"/>
  <c r="F14" i="2"/>
  <c r="I10" i="2"/>
  <c r="H12" i="2"/>
  <c r="H11" i="2" s="1"/>
  <c r="J10" i="2" l="1"/>
  <c r="I12" i="2"/>
  <c r="I11" i="2" s="1"/>
  <c r="G14" i="2"/>
  <c r="F16" i="2"/>
  <c r="F15" i="2" s="1"/>
  <c r="D18" i="2"/>
  <c r="C20" i="2"/>
  <c r="C19" i="2" s="1"/>
  <c r="E18" i="2" l="1"/>
  <c r="D20" i="2"/>
  <c r="D19" i="2" s="1"/>
  <c r="G16" i="2"/>
  <c r="G15" i="2" s="1"/>
  <c r="H14" i="2"/>
  <c r="K10" i="2"/>
  <c r="J12" i="2"/>
  <c r="J11" i="2" s="1"/>
  <c r="K12" i="2" l="1"/>
  <c r="K11" i="2" s="1"/>
  <c r="L10" i="2"/>
  <c r="L12" i="2" s="1"/>
  <c r="L11" i="2" s="1"/>
  <c r="H16" i="2"/>
  <c r="H15" i="2" s="1"/>
  <c r="I14" i="2"/>
  <c r="F18" i="2"/>
  <c r="E20" i="2"/>
  <c r="E19" i="2" s="1"/>
  <c r="C22" i="2"/>
  <c r="C24" i="2" l="1"/>
  <c r="C23" i="2" s="1"/>
  <c r="D22" i="2"/>
  <c r="G18" i="2"/>
  <c r="F20" i="2"/>
  <c r="F19" i="2" s="1"/>
  <c r="I16" i="2"/>
  <c r="I15" i="2" s="1"/>
  <c r="J14" i="2"/>
  <c r="G20" i="2" l="1"/>
  <c r="G19" i="2" s="1"/>
  <c r="H18" i="2"/>
  <c r="E22" i="2"/>
  <c r="D24" i="2"/>
  <c r="D23" i="2" s="1"/>
  <c r="J16" i="2"/>
  <c r="J15" i="2" s="1"/>
  <c r="K14" i="2"/>
  <c r="L14" i="2" l="1"/>
  <c r="L16" i="2" s="1"/>
  <c r="L15" i="2" s="1"/>
  <c r="K16" i="2"/>
  <c r="K15" i="2" s="1"/>
  <c r="F22" i="2"/>
  <c r="E24" i="2"/>
  <c r="E23" i="2" s="1"/>
  <c r="C26" i="2"/>
  <c r="I18" i="2"/>
  <c r="H20" i="2"/>
  <c r="H19" i="2" s="1"/>
  <c r="C28" i="2" l="1"/>
  <c r="C27" i="2" s="1"/>
  <c r="D26" i="2"/>
  <c r="G22" i="2"/>
  <c r="F24" i="2"/>
  <c r="F23" i="2" s="1"/>
  <c r="J18" i="2"/>
  <c r="I20" i="2"/>
  <c r="I19" i="2" s="1"/>
  <c r="K18" i="2" l="1"/>
  <c r="J20" i="2"/>
  <c r="J19" i="2" s="1"/>
  <c r="H22" i="2"/>
  <c r="G24" i="2"/>
  <c r="G23" i="2" s="1"/>
  <c r="D28" i="2"/>
  <c r="D27" i="2" s="1"/>
  <c r="E26" i="2"/>
  <c r="I22" i="2" l="1"/>
  <c r="H24" i="2"/>
  <c r="H23" i="2" s="1"/>
  <c r="C30" i="2"/>
  <c r="F26" i="2"/>
  <c r="E28" i="2"/>
  <c r="E27" i="2" s="1"/>
  <c r="L18" i="2"/>
  <c r="L20" i="2" s="1"/>
  <c r="L19" i="2" s="1"/>
  <c r="K20" i="2"/>
  <c r="K19" i="2" s="1"/>
  <c r="G26" i="2" l="1"/>
  <c r="F28" i="2"/>
  <c r="F27" i="2" s="1"/>
  <c r="D30" i="2"/>
  <c r="C32" i="2"/>
  <c r="C31" i="2" s="1"/>
  <c r="I24" i="2"/>
  <c r="I23" i="2" s="1"/>
  <c r="J22" i="2"/>
  <c r="E30" i="2" l="1"/>
  <c r="D32" i="2"/>
  <c r="D31" i="2" s="1"/>
  <c r="J24" i="2"/>
  <c r="J23" i="2" s="1"/>
  <c r="K22" i="2"/>
  <c r="H26" i="2"/>
  <c r="G28" i="2"/>
  <c r="G27" i="2" s="1"/>
  <c r="I26" i="2" l="1"/>
  <c r="H28" i="2"/>
  <c r="H27" i="2" s="1"/>
  <c r="K24" i="2"/>
  <c r="K23" i="2" s="1"/>
  <c r="L22" i="2"/>
  <c r="L24" i="2" s="1"/>
  <c r="L23" i="2" s="1"/>
  <c r="C34" i="2"/>
  <c r="F30" i="2"/>
  <c r="E32" i="2"/>
  <c r="E31" i="2" s="1"/>
  <c r="D34" i="2" l="1"/>
  <c r="C36" i="2"/>
  <c r="C35" i="2" s="1"/>
  <c r="G30" i="2"/>
  <c r="F32" i="2"/>
  <c r="F31" i="2" s="1"/>
  <c r="J26" i="2"/>
  <c r="I28" i="2"/>
  <c r="I27" i="2" s="1"/>
  <c r="K26" i="2" l="1"/>
  <c r="J28" i="2"/>
  <c r="J27" i="2" s="1"/>
  <c r="H30" i="2"/>
  <c r="G32" i="2"/>
  <c r="G31" i="2" s="1"/>
  <c r="E34" i="2"/>
  <c r="D36" i="2"/>
  <c r="D35" i="2" s="1"/>
  <c r="F34" i="2" l="1"/>
  <c r="E36" i="2"/>
  <c r="E35" i="2" s="1"/>
  <c r="C38" i="2"/>
  <c r="I30" i="2"/>
  <c r="H32" i="2"/>
  <c r="H31" i="2" s="1"/>
  <c r="L26" i="2"/>
  <c r="L28" i="2" s="1"/>
  <c r="L27" i="2" s="1"/>
  <c r="K28" i="2"/>
  <c r="K27" i="2" s="1"/>
  <c r="I32" i="2" l="1"/>
  <c r="I31" i="2" s="1"/>
  <c r="J30" i="2"/>
  <c r="C40" i="2"/>
  <c r="C39" i="2" s="1"/>
  <c r="D38" i="2"/>
  <c r="G34" i="2"/>
  <c r="F36" i="2"/>
  <c r="F35" i="2" s="1"/>
  <c r="G36" i="2" l="1"/>
  <c r="G35" i="2" s="1"/>
  <c r="H34" i="2"/>
  <c r="D40" i="2"/>
  <c r="D39" i="2" s="1"/>
  <c r="E38" i="2"/>
  <c r="K30" i="2"/>
  <c r="J32" i="2"/>
  <c r="J31" i="2" s="1"/>
  <c r="L30" i="2" l="1"/>
  <c r="L32" i="2" s="1"/>
  <c r="L31" i="2" s="1"/>
  <c r="K32" i="2"/>
  <c r="K31" i="2" s="1"/>
  <c r="C42" i="2"/>
  <c r="E40" i="2"/>
  <c r="E39" i="2" s="1"/>
  <c r="F38" i="2"/>
  <c r="H36" i="2"/>
  <c r="H35" i="2" s="1"/>
  <c r="I34" i="2"/>
  <c r="I36" i="2" l="1"/>
  <c r="I35" i="2" s="1"/>
  <c r="J34" i="2"/>
  <c r="G38" i="2"/>
  <c r="F40" i="2"/>
  <c r="F39" i="2" s="1"/>
  <c r="C44" i="2"/>
  <c r="C43" i="2" s="1"/>
  <c r="D42" i="2"/>
  <c r="E42" i="2" l="1"/>
  <c r="D44" i="2"/>
  <c r="D43" i="2" s="1"/>
  <c r="H38" i="2"/>
  <c r="G40" i="2"/>
  <c r="G39" i="2" s="1"/>
  <c r="J36" i="2"/>
  <c r="J35" i="2" s="1"/>
  <c r="K34" i="2"/>
  <c r="I38" i="2" l="1"/>
  <c r="H40" i="2"/>
  <c r="H39" i="2" s="1"/>
  <c r="K36" i="2"/>
  <c r="K35" i="2" s="1"/>
  <c r="L34" i="2"/>
  <c r="L36" i="2" s="1"/>
  <c r="L35" i="2" s="1"/>
  <c r="C46" i="2"/>
  <c r="F42" i="2"/>
  <c r="E44" i="2"/>
  <c r="E43" i="2" s="1"/>
  <c r="F44" i="2" l="1"/>
  <c r="F43" i="2" s="1"/>
  <c r="G42" i="2"/>
  <c r="D46" i="2"/>
  <c r="C48" i="2"/>
  <c r="C47" i="2" s="1"/>
  <c r="I40" i="2"/>
  <c r="I39" i="2" s="1"/>
  <c r="J38" i="2"/>
  <c r="J40" i="2" l="1"/>
  <c r="J39" i="2" s="1"/>
  <c r="K38" i="2"/>
  <c r="E46" i="2"/>
  <c r="D48" i="2"/>
  <c r="D47" i="2" s="1"/>
  <c r="G44" i="2"/>
  <c r="G43" i="2" s="1"/>
  <c r="H42" i="2"/>
  <c r="I42" i="2" l="1"/>
  <c r="H44" i="2"/>
  <c r="H43" i="2" s="1"/>
  <c r="E48" i="2"/>
  <c r="E47" i="2" s="1"/>
  <c r="F46" i="2"/>
  <c r="K40" i="2"/>
  <c r="K39" i="2" s="1"/>
  <c r="L38" i="2"/>
  <c r="L40" i="2" s="1"/>
  <c r="L39" i="2" s="1"/>
  <c r="F48" i="2" l="1"/>
  <c r="F47" i="2" s="1"/>
  <c r="G46" i="2"/>
  <c r="J42" i="2"/>
  <c r="I44" i="2"/>
  <c r="I43" i="2" s="1"/>
  <c r="K42" i="2" l="1"/>
  <c r="J44" i="2"/>
  <c r="J43" i="2" s="1"/>
  <c r="G48" i="2"/>
  <c r="G47" i="2" s="1"/>
  <c r="H46" i="2"/>
  <c r="H48" i="2" l="1"/>
  <c r="H47" i="2" s="1"/>
  <c r="I46" i="2"/>
  <c r="L42" i="2"/>
  <c r="L44" i="2" s="1"/>
  <c r="L43" i="2" s="1"/>
  <c r="K44" i="2"/>
  <c r="K43" i="2" s="1"/>
  <c r="I48" i="2" l="1"/>
  <c r="I47" i="2" s="1"/>
  <c r="J46" i="2"/>
  <c r="J48" i="2" l="1"/>
  <c r="J47" i="2" s="1"/>
  <c r="K46" i="2"/>
  <c r="K48" i="2" l="1"/>
  <c r="K47" i="2" s="1"/>
  <c r="L46" i="2"/>
  <c r="L48" i="2" s="1"/>
  <c r="L47" i="2" s="1"/>
</calcChain>
</file>

<file path=xl/sharedStrings.xml><?xml version="1.0" encoding="utf-8"?>
<sst xmlns="http://schemas.openxmlformats.org/spreadsheetml/2006/main" count="212" uniqueCount="31">
  <si>
    <t>SKAGIT COUNTY</t>
  </si>
  <si>
    <t>2026 SALARY STRUCTURE</t>
  </si>
  <si>
    <t>2.65% COLA</t>
  </si>
  <si>
    <t>Non-Represented Employees</t>
  </si>
  <si>
    <t xml:space="preserve">Additional </t>
  </si>
  <si>
    <t>Step</t>
  </si>
  <si>
    <t>DURATION (MONTHS)</t>
  </si>
  <si>
    <t>12</t>
  </si>
  <si>
    <t>1.00%</t>
  </si>
  <si>
    <t>RANGE</t>
  </si>
  <si>
    <t>PAY PERIOD</t>
  </si>
  <si>
    <t xml:space="preserve">   STEP 1</t>
  </si>
  <si>
    <t xml:space="preserve">   STEP 2</t>
  </si>
  <si>
    <t xml:space="preserve">   STEP 3</t>
  </si>
  <si>
    <t xml:space="preserve">   STEP 4</t>
  </si>
  <si>
    <t xml:space="preserve">   STEP 5</t>
  </si>
  <si>
    <t xml:space="preserve">   STEP 6</t>
  </si>
  <si>
    <t xml:space="preserve">   STEP 7</t>
  </si>
  <si>
    <t xml:space="preserve">   STEP 8</t>
  </si>
  <si>
    <t xml:space="preserve">   STEP 9</t>
  </si>
  <si>
    <t xml:space="preserve">   STEP 10</t>
  </si>
  <si>
    <t>A</t>
  </si>
  <si>
    <t>HOURLY</t>
  </si>
  <si>
    <t>MINIMUM</t>
  </si>
  <si>
    <t xml:space="preserve">MONTHLY </t>
  </si>
  <si>
    <t>WAGE</t>
  </si>
  <si>
    <t xml:space="preserve">ANNUAL </t>
  </si>
  <si>
    <t>MONTHLY</t>
  </si>
  <si>
    <t>NOTE:</t>
  </si>
  <si>
    <t>Range 3 has been deleted for 2020 as it falls below the new state minimum wage</t>
  </si>
  <si>
    <t>1/2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</si>
</sst>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/>
    <xf numFmtId="0" fontId="1" fillId="0" borderId="0" xfId="0" applyFont="1" applyAlignment="1">
      <alignment horizontal="center" vertical="center"/>
    </xf>
    <xf numFmtId="49" fontId="0" fillId="0" borderId="0" xfId="1" applyNumberFormat="1" applyFont="1" applyAlignment="1">
      <alignment horizontal="center"/>
    </xf>
    <xf numFmtId="0" fontId="2" fillId="2" borderId="1" xfId="0" applyFont="1" applyFill="1" applyBorder="1"/>
    <xf numFmtId="44" fontId="2" fillId="2" borderId="1" xfId="1" applyFont="1" applyFill="1" applyBorder="1"/>
    <xf numFmtId="44" fontId="2" fillId="0" borderId="0" xfId="1" applyFont="1"/>
    <xf numFmtId="0" fontId="2" fillId="0" borderId="0" xfId="0" applyFont="1" applyAlignment="1">
      <alignment horizontal="center"/>
    </xf>
    <xf numFmtId="44" fontId="3" fillId="0" borderId="0" xfId="1" applyFont="1"/>
    <xf numFmtId="44" fontId="1" fillId="0" borderId="0" xfId="0" applyNumberFormat="1" applyFont="1" applyProtection="1"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/>
    <xf numFmtId="8" fontId="0" fillId="0" borderId="0" xfId="1" applyNumberFormat="1" applyFont="1"/>
    <xf numFmtId="44" fontId="1" fillId="0" borderId="0" xfId="1" applyFont="1"/>
    <xf numFmtId="0" fontId="2" fillId="3" borderId="0" xfId="0" applyFont="1" applyFill="1" applyAlignment="1">
      <alignment horizontal="right"/>
    </xf>
    <xf numFmtId="0" fontId="1" fillId="3" borderId="0" xfId="0" applyFont="1" applyFill="1"/>
    <xf numFmtId="0" fontId="0" fillId="3" borderId="0" xfId="0" applyFill="1"/>
    <xf numFmtId="44" fontId="2" fillId="0" borderId="0" xfId="1" applyFont="1" applyFill="1" applyBorder="1"/>
    <xf numFmtId="44" fontId="0" fillId="0" borderId="0" xfId="0" applyNumberFormat="1"/>
    <xf numFmtId="44" fontId="1" fillId="0" borderId="0" xfId="0" applyNumberFormat="1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4" borderId="0" xfId="0" applyFont="1" applyFill="1"/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kagit\dept\Commissioners\Personnel\CALC\2026%20Salary%20Schedule\KH%20-%202026%20General%20Schedule.xlsx" TargetMode="External"/><Relationship Id="rId1" Type="http://schemas.openxmlformats.org/officeDocument/2006/relationships/externalLinkPath" Target="/Commissioners/Personnel/CALC/2026%20Salary%20Schedule/KH%20-%202026%20General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e 5-12"/>
      <sheetName val="Range 13-22"/>
      <sheetName val="Expt Range 24-33"/>
      <sheetName val="Expt Range 34-40"/>
      <sheetName val="New Hourly Calc"/>
      <sheetName val="New Hrly Calc (13-22)"/>
      <sheetName val="New Empt Calc (24-33)"/>
      <sheetName val="New Empt Calc (34-4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D80F-67E5-4457-BF4D-1F55C671996E}">
  <sheetPr>
    <pageSetUpPr fitToPage="1"/>
  </sheetPr>
  <dimension ref="A1:L46"/>
  <sheetViews>
    <sheetView tabSelected="1" workbookViewId="0">
      <selection activeCell="C14" sqref="C14:L45"/>
    </sheetView>
  </sheetViews>
  <sheetFormatPr defaultRowHeight="12.75" x14ac:dyDescent="0.2"/>
  <cols>
    <col min="2" max="2" width="12.28515625" customWidth="1"/>
    <col min="3" max="12" width="11.42578125" bestFit="1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4" t="s">
        <v>4</v>
      </c>
    </row>
    <row r="6" spans="1:12" x14ac:dyDescent="0.2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4" t="s">
        <v>5</v>
      </c>
    </row>
    <row r="7" spans="1:12" x14ac:dyDescent="0.2">
      <c r="A7" s="2" t="s">
        <v>6</v>
      </c>
      <c r="B7" s="2"/>
      <c r="C7" s="5" t="s">
        <v>7</v>
      </c>
      <c r="D7" s="5">
        <v>12</v>
      </c>
      <c r="E7" s="5">
        <v>12</v>
      </c>
      <c r="F7" s="5">
        <v>12</v>
      </c>
      <c r="G7" s="5">
        <v>12</v>
      </c>
      <c r="H7" s="5">
        <v>12</v>
      </c>
      <c r="I7" s="5">
        <v>12</v>
      </c>
      <c r="J7" s="5">
        <v>12</v>
      </c>
      <c r="K7" s="5">
        <v>12</v>
      </c>
      <c r="L7" s="4" t="s">
        <v>8</v>
      </c>
    </row>
    <row r="8" spans="1:12" x14ac:dyDescent="0.2">
      <c r="A8" s="6" t="s">
        <v>9</v>
      </c>
      <c r="B8" s="6" t="s">
        <v>10</v>
      </c>
      <c r="C8" s="7" t="s">
        <v>11</v>
      </c>
      <c r="D8" s="7" t="s">
        <v>12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18</v>
      </c>
      <c r="K8" s="7" t="s">
        <v>19</v>
      </c>
      <c r="L8" s="7" t="s">
        <v>20</v>
      </c>
    </row>
    <row r="9" spans="1:12" x14ac:dyDescent="0.2">
      <c r="A9" s="2"/>
      <c r="B9" s="2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x14ac:dyDescent="0.2">
      <c r="A10" s="9" t="s">
        <v>21</v>
      </c>
      <c r="B10" s="2" t="s">
        <v>22</v>
      </c>
      <c r="C10" s="3">
        <v>17.13</v>
      </c>
      <c r="D10" s="10"/>
      <c r="E10" s="8"/>
      <c r="F10" s="8"/>
      <c r="G10" s="8"/>
      <c r="H10" s="8"/>
      <c r="I10" s="8"/>
      <c r="J10" s="8"/>
      <c r="K10" s="8"/>
      <c r="L10" s="8"/>
    </row>
    <row r="11" spans="1:12" x14ac:dyDescent="0.2">
      <c r="A11" s="9" t="s">
        <v>23</v>
      </c>
      <c r="B11" s="2" t="s">
        <v>24</v>
      </c>
      <c r="C11" s="11">
        <f>C12/12</f>
        <v>2969.2000000000003</v>
      </c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">
      <c r="A12" s="12" t="s">
        <v>25</v>
      </c>
      <c r="B12" s="2" t="s">
        <v>26</v>
      </c>
      <c r="C12" s="11">
        <f>C10*2080</f>
        <v>35630.400000000001</v>
      </c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2">
      <c r="A13" s="12"/>
      <c r="B13" s="13"/>
      <c r="C13" s="11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2">
      <c r="A14" s="2">
        <v>5</v>
      </c>
      <c r="B14" s="2" t="s">
        <v>22</v>
      </c>
      <c r="C14" s="14">
        <v>17.64</v>
      </c>
      <c r="D14" s="14">
        <v>18.25</v>
      </c>
      <c r="E14" s="14">
        <v>18.89</v>
      </c>
      <c r="F14" s="14">
        <v>19.55</v>
      </c>
      <c r="G14" s="14">
        <v>20.239999999999998</v>
      </c>
      <c r="H14" s="14">
        <v>20.95</v>
      </c>
      <c r="I14" s="14">
        <v>21.68</v>
      </c>
      <c r="J14" s="14">
        <v>22.44</v>
      </c>
      <c r="K14" s="14">
        <v>23.22</v>
      </c>
      <c r="L14" s="14">
        <v>23.45</v>
      </c>
    </row>
    <row r="15" spans="1:12" x14ac:dyDescent="0.2">
      <c r="A15" s="2"/>
      <c r="B15" s="2" t="s">
        <v>27</v>
      </c>
      <c r="C15" s="14">
        <v>3057.6</v>
      </c>
      <c r="D15" s="14">
        <v>3163.77</v>
      </c>
      <c r="E15" s="14">
        <v>3274.5</v>
      </c>
      <c r="F15" s="14">
        <v>3389.11</v>
      </c>
      <c r="G15" s="14">
        <v>3507.73</v>
      </c>
      <c r="H15" s="14">
        <v>3630.5</v>
      </c>
      <c r="I15" s="14">
        <v>3757.56</v>
      </c>
      <c r="J15" s="14">
        <v>3889.08</v>
      </c>
      <c r="K15" s="14">
        <v>4025.2</v>
      </c>
      <c r="L15" s="14">
        <v>4065.45</v>
      </c>
    </row>
    <row r="16" spans="1:12" x14ac:dyDescent="0.2">
      <c r="A16" s="2"/>
      <c r="B16" s="2" t="s">
        <v>26</v>
      </c>
      <c r="C16" s="14">
        <v>36691.199999999997</v>
      </c>
      <c r="D16" s="14">
        <v>37965.21</v>
      </c>
      <c r="E16" s="14">
        <v>39293.99</v>
      </c>
      <c r="F16" s="14">
        <v>40669.279999999999</v>
      </c>
      <c r="G16" s="14">
        <v>42092.71</v>
      </c>
      <c r="H16" s="14">
        <v>43565.95</v>
      </c>
      <c r="I16" s="14">
        <v>45090.76</v>
      </c>
      <c r="J16" s="14">
        <v>46668.94</v>
      </c>
      <c r="K16" s="14">
        <v>48302.35</v>
      </c>
      <c r="L16" s="14">
        <v>48785.37</v>
      </c>
    </row>
    <row r="17" spans="1:12" x14ac:dyDescent="0.2">
      <c r="A17" s="2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2">
        <v>6</v>
      </c>
      <c r="B18" s="2" t="s">
        <v>22</v>
      </c>
      <c r="C18" s="14">
        <v>18.89</v>
      </c>
      <c r="D18" s="14">
        <v>19.55</v>
      </c>
      <c r="E18" s="14">
        <v>20.239999999999998</v>
      </c>
      <c r="F18" s="14">
        <v>20.95</v>
      </c>
      <c r="G18" s="14">
        <v>21.68</v>
      </c>
      <c r="H18" s="14">
        <v>22.44</v>
      </c>
      <c r="I18" s="14">
        <v>23.22</v>
      </c>
      <c r="J18" s="14">
        <v>24.04</v>
      </c>
      <c r="K18" s="14">
        <v>24.88</v>
      </c>
      <c r="L18" s="14">
        <v>25.13</v>
      </c>
    </row>
    <row r="19" spans="1:12" x14ac:dyDescent="0.2">
      <c r="A19" s="2"/>
      <c r="B19" s="2" t="s">
        <v>27</v>
      </c>
      <c r="C19" s="14">
        <v>3274.5</v>
      </c>
      <c r="D19" s="14">
        <v>3389.11</v>
      </c>
      <c r="E19" s="14">
        <v>3507.73</v>
      </c>
      <c r="F19" s="14">
        <v>3630.5</v>
      </c>
      <c r="G19" s="14">
        <v>3757.56</v>
      </c>
      <c r="H19" s="14">
        <v>3889.08</v>
      </c>
      <c r="I19" s="14">
        <v>4025.2</v>
      </c>
      <c r="J19" s="14">
        <v>4166.08</v>
      </c>
      <c r="K19" s="14">
        <v>4311.8900000000003</v>
      </c>
      <c r="L19" s="14">
        <v>4355.01</v>
      </c>
    </row>
    <row r="20" spans="1:12" x14ac:dyDescent="0.2">
      <c r="A20" s="2"/>
      <c r="B20" s="2" t="s">
        <v>26</v>
      </c>
      <c r="C20" s="14">
        <v>39293.99</v>
      </c>
      <c r="D20" s="14">
        <v>40669.279999999999</v>
      </c>
      <c r="E20" s="14">
        <v>42092.71</v>
      </c>
      <c r="F20" s="14">
        <v>43565.95</v>
      </c>
      <c r="G20" s="14">
        <v>45090.76</v>
      </c>
      <c r="H20" s="14">
        <v>46668.94</v>
      </c>
      <c r="I20" s="14">
        <v>48302.35</v>
      </c>
      <c r="J20" s="14">
        <v>49992.93</v>
      </c>
      <c r="K20" s="14">
        <v>51742.68</v>
      </c>
      <c r="L20" s="14">
        <v>52260.11</v>
      </c>
    </row>
    <row r="21" spans="1:12" x14ac:dyDescent="0.2">
      <c r="A21" s="2"/>
      <c r="B21" s="2"/>
      <c r="C21" s="3"/>
      <c r="D21" s="3"/>
      <c r="E21" s="3"/>
      <c r="F21" s="3"/>
      <c r="G21" s="15"/>
      <c r="H21" s="3"/>
      <c r="I21" s="3"/>
      <c r="J21" s="3"/>
      <c r="K21" s="3"/>
      <c r="L21" s="3"/>
    </row>
    <row r="22" spans="1:12" x14ac:dyDescent="0.2">
      <c r="A22" s="2">
        <v>7</v>
      </c>
      <c r="B22" s="2" t="s">
        <v>22</v>
      </c>
      <c r="C22" s="14">
        <v>20.239999999999998</v>
      </c>
      <c r="D22" s="14">
        <v>20.95</v>
      </c>
      <c r="E22" s="14">
        <v>21.68</v>
      </c>
      <c r="F22" s="14">
        <v>22.44</v>
      </c>
      <c r="G22" s="14">
        <v>23.22</v>
      </c>
      <c r="H22" s="14">
        <v>24.04</v>
      </c>
      <c r="I22" s="14">
        <v>24.88</v>
      </c>
      <c r="J22" s="14">
        <v>25.75</v>
      </c>
      <c r="K22" s="14">
        <v>26.65</v>
      </c>
      <c r="L22" s="14">
        <v>26.91</v>
      </c>
    </row>
    <row r="23" spans="1:12" x14ac:dyDescent="0.2">
      <c r="A23" s="2"/>
      <c r="B23" s="2" t="s">
        <v>27</v>
      </c>
      <c r="C23" s="14">
        <v>3507.73</v>
      </c>
      <c r="D23" s="14">
        <v>3630.5</v>
      </c>
      <c r="E23" s="14">
        <v>3757.56</v>
      </c>
      <c r="F23" s="14">
        <v>3889.08</v>
      </c>
      <c r="G23" s="14">
        <v>4025.2</v>
      </c>
      <c r="H23" s="14">
        <v>4166.08</v>
      </c>
      <c r="I23" s="14">
        <v>4311.8900000000003</v>
      </c>
      <c r="J23" s="14">
        <v>4462.8100000000004</v>
      </c>
      <c r="K23" s="14">
        <v>4619</v>
      </c>
      <c r="L23" s="14">
        <v>4665.1899999999996</v>
      </c>
    </row>
    <row r="24" spans="1:12" x14ac:dyDescent="0.2">
      <c r="A24" s="2"/>
      <c r="B24" s="2" t="s">
        <v>26</v>
      </c>
      <c r="C24" s="14">
        <v>42092.71</v>
      </c>
      <c r="D24" s="14">
        <v>43565.95</v>
      </c>
      <c r="E24" s="14">
        <v>45090.76</v>
      </c>
      <c r="F24" s="14">
        <v>46668.94</v>
      </c>
      <c r="G24" s="14">
        <v>48302.35</v>
      </c>
      <c r="H24" s="14">
        <v>49992.93</v>
      </c>
      <c r="I24" s="14">
        <v>51742.68</v>
      </c>
      <c r="J24" s="14">
        <v>53553.68</v>
      </c>
      <c r="K24" s="14">
        <v>55428.06</v>
      </c>
      <c r="L24" s="14">
        <v>55982.34</v>
      </c>
    </row>
    <row r="25" spans="1:12" x14ac:dyDescent="0.2">
      <c r="A25" s="2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2">
        <v>8</v>
      </c>
      <c r="B26" s="2" t="s">
        <v>22</v>
      </c>
      <c r="C26" s="14">
        <v>21.68</v>
      </c>
      <c r="D26" s="14">
        <v>22.44</v>
      </c>
      <c r="E26" s="14">
        <v>23.22</v>
      </c>
      <c r="F26" s="14">
        <v>24.04</v>
      </c>
      <c r="G26" s="14">
        <v>24.88</v>
      </c>
      <c r="H26" s="14">
        <v>25.75</v>
      </c>
      <c r="I26" s="14">
        <v>26.65</v>
      </c>
      <c r="J26" s="14">
        <v>27.58</v>
      </c>
      <c r="K26" s="14">
        <v>28.55</v>
      </c>
      <c r="L26" s="14">
        <v>28.83</v>
      </c>
    </row>
    <row r="27" spans="1:12" x14ac:dyDescent="0.2">
      <c r="A27" s="2"/>
      <c r="B27" s="2" t="s">
        <v>27</v>
      </c>
      <c r="C27" s="14">
        <v>3757.56</v>
      </c>
      <c r="D27" s="14">
        <v>3889.08</v>
      </c>
      <c r="E27" s="14">
        <v>4025.2</v>
      </c>
      <c r="F27" s="14">
        <v>4166.08</v>
      </c>
      <c r="G27" s="14">
        <v>4311.8900000000003</v>
      </c>
      <c r="H27" s="14">
        <v>4462.8100000000004</v>
      </c>
      <c r="I27" s="14">
        <v>4619</v>
      </c>
      <c r="J27" s="14">
        <v>4780.67</v>
      </c>
      <c r="K27" s="14">
        <v>4947.99</v>
      </c>
      <c r="L27" s="14">
        <v>4997.47</v>
      </c>
    </row>
    <row r="28" spans="1:12" x14ac:dyDescent="0.2">
      <c r="A28" s="2"/>
      <c r="B28" s="2" t="s">
        <v>26</v>
      </c>
      <c r="C28" s="14">
        <v>45090.76</v>
      </c>
      <c r="D28" s="14">
        <v>46668.94</v>
      </c>
      <c r="E28" s="14">
        <v>48302.35</v>
      </c>
      <c r="F28" s="14">
        <v>49992.93</v>
      </c>
      <c r="G28" s="14">
        <v>51742.68</v>
      </c>
      <c r="H28" s="14">
        <v>53553.68</v>
      </c>
      <c r="I28" s="14">
        <v>55428.06</v>
      </c>
      <c r="J28" s="14">
        <v>57368.04</v>
      </c>
      <c r="K28" s="14">
        <v>59375.92</v>
      </c>
      <c r="L28" s="14">
        <v>59969.68</v>
      </c>
    </row>
    <row r="29" spans="1:12" x14ac:dyDescent="0.2">
      <c r="A29" s="2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2">
        <v>9</v>
      </c>
      <c r="B30" s="2" t="s">
        <v>22</v>
      </c>
      <c r="C30" s="14">
        <v>23.22</v>
      </c>
      <c r="D30" s="14">
        <v>24.04</v>
      </c>
      <c r="E30" s="14">
        <v>24.88</v>
      </c>
      <c r="F30" s="14">
        <v>25.75</v>
      </c>
      <c r="G30" s="14">
        <v>26.65</v>
      </c>
      <c r="H30" s="14">
        <v>27.58</v>
      </c>
      <c r="I30" s="14">
        <v>28.55</v>
      </c>
      <c r="J30" s="14">
        <v>29.55</v>
      </c>
      <c r="K30" s="14">
        <v>30.58</v>
      </c>
      <c r="L30" s="14">
        <v>30.89</v>
      </c>
    </row>
    <row r="31" spans="1:12" x14ac:dyDescent="0.2">
      <c r="A31" s="2"/>
      <c r="B31" s="2" t="s">
        <v>27</v>
      </c>
      <c r="C31" s="14">
        <v>4025.2</v>
      </c>
      <c r="D31" s="14">
        <v>4166.08</v>
      </c>
      <c r="E31" s="14">
        <v>4311.8900000000003</v>
      </c>
      <c r="F31" s="14">
        <v>4462.8100000000004</v>
      </c>
      <c r="G31" s="14">
        <v>4619.01</v>
      </c>
      <c r="H31" s="14">
        <v>4780.67</v>
      </c>
      <c r="I31" s="14">
        <v>4947.99</v>
      </c>
      <c r="J31" s="14">
        <v>5121.17</v>
      </c>
      <c r="K31" s="14">
        <v>5300.41</v>
      </c>
      <c r="L31" s="14">
        <v>5353.42</v>
      </c>
    </row>
    <row r="32" spans="1:12" x14ac:dyDescent="0.2">
      <c r="A32" s="2"/>
      <c r="B32" s="2" t="s">
        <v>26</v>
      </c>
      <c r="C32" s="14">
        <v>48302.35</v>
      </c>
      <c r="D32" s="14">
        <v>49992.93</v>
      </c>
      <c r="E32" s="14">
        <v>51742.68</v>
      </c>
      <c r="F32" s="14">
        <v>53553.68</v>
      </c>
      <c r="G32" s="14">
        <v>55428.06</v>
      </c>
      <c r="H32" s="14">
        <v>57368.04</v>
      </c>
      <c r="I32" s="14">
        <v>59375.92</v>
      </c>
      <c r="J32" s="14">
        <v>61454.080000000002</v>
      </c>
      <c r="K32" s="14">
        <v>63604.97</v>
      </c>
      <c r="L32" s="14">
        <v>64241.02</v>
      </c>
    </row>
    <row r="33" spans="1:12" x14ac:dyDescent="0.2">
      <c r="A33" s="2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2">
        <v>10</v>
      </c>
      <c r="B34" s="2" t="s">
        <v>22</v>
      </c>
      <c r="C34" s="14">
        <v>24.88</v>
      </c>
      <c r="D34" s="14">
        <v>25.75</v>
      </c>
      <c r="E34" s="14">
        <v>26.65</v>
      </c>
      <c r="F34" s="14">
        <v>27.58</v>
      </c>
      <c r="G34" s="14">
        <v>28.55</v>
      </c>
      <c r="H34" s="14">
        <v>29.55</v>
      </c>
      <c r="I34" s="14">
        <v>30.58</v>
      </c>
      <c r="J34" s="14">
        <v>31.65</v>
      </c>
      <c r="K34" s="14">
        <v>32.76</v>
      </c>
      <c r="L34" s="14">
        <v>33.08</v>
      </c>
    </row>
    <row r="35" spans="1:12" x14ac:dyDescent="0.2">
      <c r="A35" s="2"/>
      <c r="B35" s="2" t="s">
        <v>27</v>
      </c>
      <c r="C35" s="14">
        <v>4311.8900000000003</v>
      </c>
      <c r="D35" s="14">
        <v>4462.8100000000004</v>
      </c>
      <c r="E35" s="14">
        <v>4619.01</v>
      </c>
      <c r="F35" s="14">
        <v>4780.67</v>
      </c>
      <c r="G35" s="14">
        <v>4947.99</v>
      </c>
      <c r="H35" s="14">
        <v>5121.17</v>
      </c>
      <c r="I35" s="14">
        <v>5300.41</v>
      </c>
      <c r="J35" s="14">
        <v>5485.93</v>
      </c>
      <c r="K35" s="14">
        <v>5677.94</v>
      </c>
      <c r="L35" s="14">
        <v>5734.72</v>
      </c>
    </row>
    <row r="36" spans="1:12" x14ac:dyDescent="0.2">
      <c r="A36" s="2"/>
      <c r="B36" s="2" t="s">
        <v>26</v>
      </c>
      <c r="C36" s="14">
        <v>51742.68</v>
      </c>
      <c r="D36" s="14">
        <v>53553.68</v>
      </c>
      <c r="E36" s="14">
        <v>55428.06</v>
      </c>
      <c r="F36" s="14">
        <v>57368.04</v>
      </c>
      <c r="G36" s="14">
        <v>59375.92</v>
      </c>
      <c r="H36" s="14">
        <v>61454.080000000002</v>
      </c>
      <c r="I36" s="14">
        <v>63604.97</v>
      </c>
      <c r="J36" s="14">
        <v>65831.14</v>
      </c>
      <c r="K36" s="14">
        <v>68135.23</v>
      </c>
      <c r="L36" s="14">
        <v>68816.59</v>
      </c>
    </row>
    <row r="37" spans="1:12" x14ac:dyDescent="0.2">
      <c r="A37" s="2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2">
        <v>11</v>
      </c>
      <c r="B38" s="2" t="s">
        <v>22</v>
      </c>
      <c r="C38" s="14">
        <v>26.65</v>
      </c>
      <c r="D38" s="14">
        <v>27.58</v>
      </c>
      <c r="E38" s="14">
        <v>28.55</v>
      </c>
      <c r="F38" s="14">
        <v>29.55</v>
      </c>
      <c r="G38" s="14">
        <v>30.58</v>
      </c>
      <c r="H38" s="14">
        <v>31.65</v>
      </c>
      <c r="I38" s="14">
        <v>32.76</v>
      </c>
      <c r="J38" s="14">
        <v>33.9</v>
      </c>
      <c r="K38" s="14">
        <v>35.090000000000003</v>
      </c>
      <c r="L38" s="14">
        <v>35.44</v>
      </c>
    </row>
    <row r="39" spans="1:12" x14ac:dyDescent="0.2">
      <c r="A39" s="2"/>
      <c r="B39" s="2" t="s">
        <v>27</v>
      </c>
      <c r="C39" s="14">
        <v>4619.01</v>
      </c>
      <c r="D39" s="14">
        <v>4780.67</v>
      </c>
      <c r="E39" s="14">
        <v>4947.99</v>
      </c>
      <c r="F39" s="14">
        <v>5121.17</v>
      </c>
      <c r="G39" s="14">
        <v>5300.41</v>
      </c>
      <c r="H39" s="14">
        <v>5485.93</v>
      </c>
      <c r="I39" s="14">
        <v>5677.94</v>
      </c>
      <c r="J39" s="14">
        <v>5876.66</v>
      </c>
      <c r="K39" s="14">
        <v>6082.35</v>
      </c>
      <c r="L39" s="14">
        <v>6143.17</v>
      </c>
    </row>
    <row r="40" spans="1:12" x14ac:dyDescent="0.2">
      <c r="A40" s="2"/>
      <c r="B40" s="2" t="s">
        <v>26</v>
      </c>
      <c r="C40" s="14">
        <v>55428.06</v>
      </c>
      <c r="D40" s="14">
        <v>57368.04</v>
      </c>
      <c r="E40" s="14">
        <v>59375.92</v>
      </c>
      <c r="F40" s="14">
        <v>61454.080000000002</v>
      </c>
      <c r="G40" s="14">
        <v>63604.97</v>
      </c>
      <c r="H40" s="14">
        <v>65831.14</v>
      </c>
      <c r="I40" s="14">
        <v>68135.23</v>
      </c>
      <c r="J40" s="14">
        <v>70519.97</v>
      </c>
      <c r="K40" s="14">
        <v>72988.160000000003</v>
      </c>
      <c r="L40" s="14">
        <v>73718.05</v>
      </c>
    </row>
    <row r="41" spans="1:12" x14ac:dyDescent="0.2">
      <c r="A41" s="2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2">
        <v>12</v>
      </c>
      <c r="B42" s="2" t="s">
        <v>22</v>
      </c>
      <c r="C42" s="14">
        <v>28.55</v>
      </c>
      <c r="D42" s="14">
        <v>29.55</v>
      </c>
      <c r="E42" s="14">
        <v>30.58</v>
      </c>
      <c r="F42" s="14">
        <v>31.65</v>
      </c>
      <c r="G42" s="14">
        <v>32.76</v>
      </c>
      <c r="H42" s="14">
        <v>33.9</v>
      </c>
      <c r="I42" s="14">
        <v>35.090000000000003</v>
      </c>
      <c r="J42" s="14">
        <v>36.32</v>
      </c>
      <c r="K42" s="14">
        <v>37.590000000000003</v>
      </c>
      <c r="L42" s="14">
        <v>37.97</v>
      </c>
    </row>
    <row r="43" spans="1:12" x14ac:dyDescent="0.2">
      <c r="A43" s="2"/>
      <c r="B43" s="2" t="s">
        <v>27</v>
      </c>
      <c r="C43" s="14">
        <v>4947.99</v>
      </c>
      <c r="D43" s="14">
        <v>5121.17</v>
      </c>
      <c r="E43" s="14">
        <v>5300.41</v>
      </c>
      <c r="F43" s="14">
        <v>5485.93</v>
      </c>
      <c r="G43" s="14">
        <v>5677.94</v>
      </c>
      <c r="H43" s="14">
        <v>5876.66</v>
      </c>
      <c r="I43" s="14">
        <v>6082.35</v>
      </c>
      <c r="J43" s="14">
        <v>6295.23</v>
      </c>
      <c r="K43" s="14">
        <v>6515.56</v>
      </c>
      <c r="L43" s="14">
        <v>6580.72</v>
      </c>
    </row>
    <row r="44" spans="1:12" x14ac:dyDescent="0.2">
      <c r="A44" s="2"/>
      <c r="B44" s="2" t="s">
        <v>26</v>
      </c>
      <c r="C44" s="14">
        <v>59375.92</v>
      </c>
      <c r="D44" s="14">
        <v>61454.080000000002</v>
      </c>
      <c r="E44" s="14">
        <v>63604.97</v>
      </c>
      <c r="F44" s="14">
        <v>65831.14</v>
      </c>
      <c r="G44" s="14">
        <v>68135.23</v>
      </c>
      <c r="H44" s="14">
        <v>70519.97</v>
      </c>
      <c r="I44" s="14">
        <v>72988.160000000003</v>
      </c>
      <c r="J44" s="14">
        <v>75542.75</v>
      </c>
      <c r="K44" s="14">
        <v>78186.75</v>
      </c>
      <c r="L44" s="14">
        <v>78968.61</v>
      </c>
    </row>
    <row r="45" spans="1:12" x14ac:dyDescent="0.2">
      <c r="A45" s="2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hidden="1" x14ac:dyDescent="0.2">
      <c r="A46" s="16" t="s">
        <v>28</v>
      </c>
      <c r="B46" s="17" t="s">
        <v>29</v>
      </c>
      <c r="C46" s="18"/>
      <c r="D46" s="18"/>
      <c r="E46" s="18"/>
      <c r="F46" s="18"/>
      <c r="G46" s="18"/>
    </row>
  </sheetData>
  <mergeCells count="4">
    <mergeCell ref="A1:L1"/>
    <mergeCell ref="A2:L2"/>
    <mergeCell ref="A3:L3"/>
    <mergeCell ref="A4:L4"/>
  </mergeCells>
  <pageMargins left="0.25" right="0.25" top="0.75" bottom="0.75" header="0.3" footer="0.3"/>
  <pageSetup scale="76" fitToHeight="0" orientation="portrait" r:id="rId1"/>
  <headerFooter>
    <oddHeader>&amp;R10, 11, 13, 14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D2D2-3A20-4147-A3A1-5FDCA988A7C9}">
  <sheetPr>
    <pageSetUpPr fitToPage="1"/>
  </sheetPr>
  <dimension ref="A1:L48"/>
  <sheetViews>
    <sheetView topLeftCell="A10" workbookViewId="0">
      <selection activeCell="C14" sqref="C14:L45"/>
    </sheetView>
  </sheetViews>
  <sheetFormatPr defaultRowHeight="12.75" x14ac:dyDescent="0.2"/>
  <cols>
    <col min="2" max="2" width="10.42578125" customWidth="1"/>
    <col min="3" max="7" width="12.28515625" bestFit="1" customWidth="1"/>
    <col min="8" max="12" width="12.42578125" bestFit="1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4" t="s">
        <v>4</v>
      </c>
    </row>
    <row r="6" spans="1:12" x14ac:dyDescent="0.2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4" t="s">
        <v>5</v>
      </c>
    </row>
    <row r="7" spans="1:12" x14ac:dyDescent="0.2">
      <c r="A7" s="2" t="s">
        <v>6</v>
      </c>
      <c r="B7" s="2"/>
      <c r="C7" s="5" t="s">
        <v>7</v>
      </c>
      <c r="D7" s="5">
        <v>12</v>
      </c>
      <c r="E7" s="5">
        <v>12</v>
      </c>
      <c r="F7" s="5">
        <v>12</v>
      </c>
      <c r="G7" s="5">
        <v>12</v>
      </c>
      <c r="H7" s="5">
        <v>12</v>
      </c>
      <c r="I7" s="5">
        <v>12</v>
      </c>
      <c r="J7" s="5">
        <v>12</v>
      </c>
      <c r="K7" s="5">
        <v>12</v>
      </c>
      <c r="L7" s="4" t="s">
        <v>8</v>
      </c>
    </row>
    <row r="8" spans="1:12" x14ac:dyDescent="0.2">
      <c r="A8" s="6" t="s">
        <v>9</v>
      </c>
      <c r="B8" s="6" t="s">
        <v>10</v>
      </c>
      <c r="C8" s="7" t="s">
        <v>11</v>
      </c>
      <c r="D8" s="7" t="s">
        <v>12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18</v>
      </c>
      <c r="K8" s="7" t="s">
        <v>19</v>
      </c>
      <c r="L8" s="7" t="s">
        <v>20</v>
      </c>
    </row>
    <row r="9" spans="1:12" x14ac:dyDescent="0.2">
      <c r="A9" s="2"/>
      <c r="B9" s="2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 x14ac:dyDescent="0.2">
      <c r="A10" s="2">
        <v>13</v>
      </c>
      <c r="B10" s="2" t="s">
        <v>22</v>
      </c>
      <c r="C10" s="20">
        <v>30.58</v>
      </c>
      <c r="D10" s="20">
        <f>C10*1.035</f>
        <v>31.650299999999994</v>
      </c>
      <c r="E10" s="20">
        <f t="shared" ref="E10:L10" si="0">D10*1.035</f>
        <v>32.758060499999992</v>
      </c>
      <c r="F10" s="20">
        <f t="shared" si="0"/>
        <v>33.904592617499986</v>
      </c>
      <c r="G10" s="20">
        <f t="shared" si="0"/>
        <v>35.091253359112486</v>
      </c>
      <c r="H10" s="20">
        <f t="shared" si="0"/>
        <v>36.319447226681419</v>
      </c>
      <c r="I10" s="20">
        <f t="shared" si="0"/>
        <v>37.590627879615269</v>
      </c>
      <c r="J10" s="20">
        <f t="shared" si="0"/>
        <v>38.906299855401798</v>
      </c>
      <c r="K10" s="20">
        <f t="shared" si="0"/>
        <v>40.268020350340855</v>
      </c>
      <c r="L10" s="20">
        <f>K10*1.01</f>
        <v>40.670700553844263</v>
      </c>
    </row>
    <row r="11" spans="1:12" x14ac:dyDescent="0.2">
      <c r="A11" s="2"/>
      <c r="B11" s="2" t="s">
        <v>27</v>
      </c>
      <c r="C11" s="11">
        <f>C12/12</f>
        <v>5300.5333333333328</v>
      </c>
      <c r="D11" s="11">
        <f t="shared" ref="D11:L11" si="1">D12/12</f>
        <v>5486.0519999999988</v>
      </c>
      <c r="E11" s="11">
        <f t="shared" si="1"/>
        <v>5678.0638199999985</v>
      </c>
      <c r="F11" s="11">
        <f t="shared" si="1"/>
        <v>5876.7960536999972</v>
      </c>
      <c r="G11" s="11">
        <f t="shared" si="1"/>
        <v>6082.483915579498</v>
      </c>
      <c r="H11" s="11">
        <f t="shared" si="1"/>
        <v>6295.3708526247792</v>
      </c>
      <c r="I11" s="11">
        <f t="shared" si="1"/>
        <v>6515.7088324666465</v>
      </c>
      <c r="J11" s="11">
        <f t="shared" si="1"/>
        <v>6743.7586416029781</v>
      </c>
      <c r="K11" s="11">
        <f t="shared" si="1"/>
        <v>6979.7901940590818</v>
      </c>
      <c r="L11" s="11">
        <f t="shared" si="1"/>
        <v>7049.5880959996721</v>
      </c>
    </row>
    <row r="12" spans="1:12" x14ac:dyDescent="0.2">
      <c r="A12" s="2"/>
      <c r="B12" s="2" t="s">
        <v>26</v>
      </c>
      <c r="C12" s="11">
        <f>C10*2080</f>
        <v>63606.399999999994</v>
      </c>
      <c r="D12" s="11">
        <f t="shared" ref="D12:L12" si="2">D10*2080</f>
        <v>65832.623999999982</v>
      </c>
      <c r="E12" s="11">
        <f t="shared" si="2"/>
        <v>68136.765839999978</v>
      </c>
      <c r="F12" s="11">
        <f t="shared" si="2"/>
        <v>70521.55264439997</v>
      </c>
      <c r="G12" s="11">
        <f t="shared" si="2"/>
        <v>72989.806986953976</v>
      </c>
      <c r="H12" s="11">
        <f t="shared" si="2"/>
        <v>75544.450231497351</v>
      </c>
      <c r="I12" s="11">
        <f t="shared" si="2"/>
        <v>78188.505989599755</v>
      </c>
      <c r="J12" s="11">
        <f t="shared" si="2"/>
        <v>80925.10369923574</v>
      </c>
      <c r="K12" s="11">
        <f t="shared" si="2"/>
        <v>83757.482328708982</v>
      </c>
      <c r="L12" s="11">
        <f t="shared" si="2"/>
        <v>84595.057151996065</v>
      </c>
    </row>
    <row r="13" spans="1:12" x14ac:dyDescent="0.2">
      <c r="A13" s="2"/>
      <c r="B13" s="2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x14ac:dyDescent="0.2">
      <c r="A14" s="2">
        <v>14</v>
      </c>
      <c r="B14" s="2" t="s">
        <v>22</v>
      </c>
      <c r="C14" s="20">
        <f>E10</f>
        <v>32.758060499999992</v>
      </c>
      <c r="D14" s="20">
        <f>C14*1.035</f>
        <v>33.904592617499986</v>
      </c>
      <c r="E14" s="20">
        <f t="shared" ref="E14:L14" si="3">D14*1.035</f>
        <v>35.091253359112486</v>
      </c>
      <c r="F14" s="20">
        <f t="shared" si="3"/>
        <v>36.319447226681419</v>
      </c>
      <c r="G14" s="20">
        <f t="shared" si="3"/>
        <v>37.590627879615269</v>
      </c>
      <c r="H14" s="20">
        <f t="shared" si="3"/>
        <v>38.906299855401798</v>
      </c>
      <c r="I14" s="20">
        <f t="shared" si="3"/>
        <v>40.268020350340855</v>
      </c>
      <c r="J14" s="20">
        <f t="shared" si="3"/>
        <v>41.677401062602783</v>
      </c>
      <c r="K14" s="20">
        <f t="shared" si="3"/>
        <v>43.136110099793875</v>
      </c>
      <c r="L14" s="20">
        <f>K14*1.01</f>
        <v>43.567471200791815</v>
      </c>
    </row>
    <row r="15" spans="1:12" x14ac:dyDescent="0.2">
      <c r="A15" s="2"/>
      <c r="B15" s="2" t="s">
        <v>27</v>
      </c>
      <c r="C15" s="11">
        <f>C16/12</f>
        <v>5678.0638199999985</v>
      </c>
      <c r="D15" s="11">
        <f t="shared" ref="D15:L15" si="4">D16/12</f>
        <v>5876.7960536999972</v>
      </c>
      <c r="E15" s="11">
        <f t="shared" si="4"/>
        <v>6082.483915579498</v>
      </c>
      <c r="F15" s="11">
        <f t="shared" si="4"/>
        <v>6295.3708526247792</v>
      </c>
      <c r="G15" s="11">
        <f t="shared" si="4"/>
        <v>6515.7088324666465</v>
      </c>
      <c r="H15" s="11">
        <f t="shared" si="4"/>
        <v>6743.7586416029781</v>
      </c>
      <c r="I15" s="11">
        <f t="shared" si="4"/>
        <v>6979.7901940590818</v>
      </c>
      <c r="J15" s="11">
        <f t="shared" si="4"/>
        <v>7224.0828508511486</v>
      </c>
      <c r="K15" s="11">
        <f t="shared" si="4"/>
        <v>7476.9257506309377</v>
      </c>
      <c r="L15" s="11">
        <f t="shared" si="4"/>
        <v>7551.6950081372479</v>
      </c>
    </row>
    <row r="16" spans="1:12" x14ac:dyDescent="0.2">
      <c r="A16" s="2"/>
      <c r="B16" s="2" t="s">
        <v>26</v>
      </c>
      <c r="C16" s="11">
        <f>C14*2080</f>
        <v>68136.765839999978</v>
      </c>
      <c r="D16" s="11">
        <f t="shared" ref="D16:L16" si="5">D14*2080</f>
        <v>70521.55264439997</v>
      </c>
      <c r="E16" s="11">
        <f t="shared" si="5"/>
        <v>72989.806986953976</v>
      </c>
      <c r="F16" s="11">
        <f t="shared" si="5"/>
        <v>75544.450231497351</v>
      </c>
      <c r="G16" s="11">
        <f t="shared" si="5"/>
        <v>78188.505989599755</v>
      </c>
      <c r="H16" s="11">
        <f t="shared" si="5"/>
        <v>80925.10369923574</v>
      </c>
      <c r="I16" s="11">
        <f t="shared" si="5"/>
        <v>83757.482328708982</v>
      </c>
      <c r="J16" s="11">
        <f t="shared" si="5"/>
        <v>86688.994210213787</v>
      </c>
      <c r="K16" s="11">
        <f t="shared" si="5"/>
        <v>89723.109007571256</v>
      </c>
      <c r="L16" s="11">
        <f t="shared" si="5"/>
        <v>90620.340097646971</v>
      </c>
    </row>
    <row r="17" spans="1:12" x14ac:dyDescent="0.2">
      <c r="A17" s="2"/>
      <c r="B17" s="2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 x14ac:dyDescent="0.2">
      <c r="A18" s="2">
        <v>15</v>
      </c>
      <c r="B18" s="2" t="s">
        <v>22</v>
      </c>
      <c r="C18" s="20">
        <f>E14</f>
        <v>35.091253359112486</v>
      </c>
      <c r="D18" s="20">
        <f>C18*1.035</f>
        <v>36.319447226681419</v>
      </c>
      <c r="E18" s="20">
        <f t="shared" ref="E18:L18" si="6">D18*1.035</f>
        <v>37.590627879615269</v>
      </c>
      <c r="F18" s="20">
        <f t="shared" si="6"/>
        <v>38.906299855401798</v>
      </c>
      <c r="G18" s="20">
        <f t="shared" si="6"/>
        <v>40.268020350340855</v>
      </c>
      <c r="H18" s="20">
        <f t="shared" si="6"/>
        <v>41.677401062602783</v>
      </c>
      <c r="I18" s="20">
        <f t="shared" si="6"/>
        <v>43.136110099793875</v>
      </c>
      <c r="J18" s="20">
        <f t="shared" si="6"/>
        <v>44.64587395328666</v>
      </c>
      <c r="K18" s="20">
        <f t="shared" si="6"/>
        <v>46.208479541651691</v>
      </c>
      <c r="L18" s="20">
        <f>K18*1.01</f>
        <v>46.670564337068207</v>
      </c>
    </row>
    <row r="19" spans="1:12" x14ac:dyDescent="0.2">
      <c r="A19" s="2"/>
      <c r="B19" s="2" t="s">
        <v>27</v>
      </c>
      <c r="C19" s="11">
        <f>C20/12</f>
        <v>6082.483915579498</v>
      </c>
      <c r="D19" s="11">
        <f t="shared" ref="D19:L19" si="7">D20/12</f>
        <v>6295.3708526247792</v>
      </c>
      <c r="E19" s="11">
        <f t="shared" si="7"/>
        <v>6515.7088324666465</v>
      </c>
      <c r="F19" s="11">
        <f t="shared" si="7"/>
        <v>6743.7586416029781</v>
      </c>
      <c r="G19" s="11">
        <f t="shared" si="7"/>
        <v>6979.7901940590818</v>
      </c>
      <c r="H19" s="11">
        <f t="shared" si="7"/>
        <v>7224.0828508511486</v>
      </c>
      <c r="I19" s="11">
        <f t="shared" si="7"/>
        <v>7476.9257506309377</v>
      </c>
      <c r="J19" s="11">
        <f t="shared" si="7"/>
        <v>7738.6181519030215</v>
      </c>
      <c r="K19" s="11">
        <f t="shared" si="7"/>
        <v>8009.4697872196266</v>
      </c>
      <c r="L19" s="11">
        <f t="shared" si="7"/>
        <v>8089.5644850918225</v>
      </c>
    </row>
    <row r="20" spans="1:12" x14ac:dyDescent="0.2">
      <c r="A20" s="2"/>
      <c r="B20" s="2" t="s">
        <v>26</v>
      </c>
      <c r="C20" s="11">
        <f>C18*2080</f>
        <v>72989.806986953976</v>
      </c>
      <c r="D20" s="11">
        <f t="shared" ref="D20:L20" si="8">D18*2080</f>
        <v>75544.450231497351</v>
      </c>
      <c r="E20" s="11">
        <f t="shared" si="8"/>
        <v>78188.505989599755</v>
      </c>
      <c r="F20" s="11">
        <f t="shared" si="8"/>
        <v>80925.10369923574</v>
      </c>
      <c r="G20" s="11">
        <f t="shared" si="8"/>
        <v>83757.482328708982</v>
      </c>
      <c r="H20" s="11">
        <f t="shared" si="8"/>
        <v>86688.994210213787</v>
      </c>
      <c r="I20" s="11">
        <f t="shared" si="8"/>
        <v>89723.109007571256</v>
      </c>
      <c r="J20" s="11">
        <f t="shared" si="8"/>
        <v>92863.417822836258</v>
      </c>
      <c r="K20" s="11">
        <f t="shared" si="8"/>
        <v>96113.637446635519</v>
      </c>
      <c r="L20" s="11">
        <f t="shared" si="8"/>
        <v>97074.773821101873</v>
      </c>
    </row>
    <row r="21" spans="1:12" x14ac:dyDescent="0.2">
      <c r="A21" s="2"/>
      <c r="B21" s="2"/>
      <c r="C21" s="21"/>
      <c r="D21" s="21"/>
      <c r="E21" s="21"/>
      <c r="F21" s="21"/>
      <c r="G21" s="21"/>
      <c r="H21" s="21"/>
      <c r="I21" s="21"/>
      <c r="J21" s="11"/>
      <c r="K21" s="11"/>
      <c r="L21" s="11"/>
    </row>
    <row r="22" spans="1:12" x14ac:dyDescent="0.2">
      <c r="A22" s="2">
        <v>16</v>
      </c>
      <c r="B22" s="2" t="s">
        <v>22</v>
      </c>
      <c r="C22" s="20">
        <f>E18</f>
        <v>37.590627879615269</v>
      </c>
      <c r="D22" s="20">
        <f>C22*1.035</f>
        <v>38.906299855401798</v>
      </c>
      <c r="E22" s="20">
        <f t="shared" ref="E22:L22" si="9">D22*1.035</f>
        <v>40.268020350340855</v>
      </c>
      <c r="F22" s="20">
        <f t="shared" si="9"/>
        <v>41.677401062602783</v>
      </c>
      <c r="G22" s="20">
        <f t="shared" si="9"/>
        <v>43.136110099793875</v>
      </c>
      <c r="H22" s="20">
        <f t="shared" si="9"/>
        <v>44.64587395328666</v>
      </c>
      <c r="I22" s="20">
        <f t="shared" si="9"/>
        <v>46.208479541651691</v>
      </c>
      <c r="J22" s="20">
        <f t="shared" si="9"/>
        <v>47.825776325609496</v>
      </c>
      <c r="K22" s="20">
        <f t="shared" si="9"/>
        <v>49.499678497005824</v>
      </c>
      <c r="L22" s="20">
        <f>K22*1.01</f>
        <v>49.99467528197588</v>
      </c>
    </row>
    <row r="23" spans="1:12" x14ac:dyDescent="0.2">
      <c r="A23" s="2"/>
      <c r="B23" s="2" t="s">
        <v>27</v>
      </c>
      <c r="C23" s="11">
        <f>C24/12</f>
        <v>6515.7088324666465</v>
      </c>
      <c r="D23" s="11">
        <f t="shared" ref="D23:L23" si="10">D24/12</f>
        <v>6743.7586416029781</v>
      </c>
      <c r="E23" s="11">
        <f t="shared" si="10"/>
        <v>6979.7901940590818</v>
      </c>
      <c r="F23" s="11">
        <f t="shared" si="10"/>
        <v>7224.0828508511486</v>
      </c>
      <c r="G23" s="11">
        <f t="shared" si="10"/>
        <v>7476.9257506309377</v>
      </c>
      <c r="H23" s="11">
        <f t="shared" si="10"/>
        <v>7738.6181519030215</v>
      </c>
      <c r="I23" s="11">
        <f t="shared" si="10"/>
        <v>8009.4697872196266</v>
      </c>
      <c r="J23" s="11">
        <f t="shared" si="10"/>
        <v>8289.8012297723126</v>
      </c>
      <c r="K23" s="11">
        <f t="shared" si="10"/>
        <v>8579.9442728143422</v>
      </c>
      <c r="L23" s="11">
        <f t="shared" si="10"/>
        <v>8665.7437155424868</v>
      </c>
    </row>
    <row r="24" spans="1:12" x14ac:dyDescent="0.2">
      <c r="A24" s="2"/>
      <c r="B24" s="2" t="s">
        <v>26</v>
      </c>
      <c r="C24" s="11">
        <f>C22*2080</f>
        <v>78188.505989599755</v>
      </c>
      <c r="D24" s="11">
        <f t="shared" ref="D24:L24" si="11">D22*2080</f>
        <v>80925.10369923574</v>
      </c>
      <c r="E24" s="11">
        <f t="shared" si="11"/>
        <v>83757.482328708982</v>
      </c>
      <c r="F24" s="11">
        <f t="shared" si="11"/>
        <v>86688.994210213787</v>
      </c>
      <c r="G24" s="11">
        <f t="shared" si="11"/>
        <v>89723.109007571256</v>
      </c>
      <c r="H24" s="11">
        <f t="shared" si="11"/>
        <v>92863.417822836258</v>
      </c>
      <c r="I24" s="11">
        <f t="shared" si="11"/>
        <v>96113.637446635519</v>
      </c>
      <c r="J24" s="11">
        <f t="shared" si="11"/>
        <v>99477.614757267758</v>
      </c>
      <c r="K24" s="11">
        <f t="shared" si="11"/>
        <v>102959.33127377211</v>
      </c>
      <c r="L24" s="11">
        <f t="shared" si="11"/>
        <v>103988.92458650983</v>
      </c>
    </row>
    <row r="25" spans="1:12" x14ac:dyDescent="0.2">
      <c r="A25" s="2"/>
      <c r="B25" s="2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2" x14ac:dyDescent="0.2">
      <c r="A26" s="2">
        <v>17</v>
      </c>
      <c r="B26" s="2" t="s">
        <v>22</v>
      </c>
      <c r="C26" s="20">
        <f>E22</f>
        <v>40.268020350340855</v>
      </c>
      <c r="D26" s="20">
        <f>C26*1.035</f>
        <v>41.677401062602783</v>
      </c>
      <c r="E26" s="20">
        <f t="shared" ref="E26:L26" si="12">D26*1.035</f>
        <v>43.136110099793875</v>
      </c>
      <c r="F26" s="20">
        <f t="shared" si="12"/>
        <v>44.64587395328666</v>
      </c>
      <c r="G26" s="20">
        <f t="shared" si="12"/>
        <v>46.208479541651691</v>
      </c>
      <c r="H26" s="20">
        <f t="shared" si="12"/>
        <v>47.825776325609496</v>
      </c>
      <c r="I26" s="20">
        <f t="shared" si="12"/>
        <v>49.499678497005824</v>
      </c>
      <c r="J26" s="20">
        <f t="shared" si="12"/>
        <v>51.232167244401026</v>
      </c>
      <c r="K26" s="20">
        <f t="shared" si="12"/>
        <v>53.025293097955057</v>
      </c>
      <c r="L26" s="20">
        <f>K26*1.01</f>
        <v>53.555546028934607</v>
      </c>
    </row>
    <row r="27" spans="1:12" x14ac:dyDescent="0.2">
      <c r="A27" s="2"/>
      <c r="B27" s="2" t="s">
        <v>27</v>
      </c>
      <c r="C27" s="11">
        <f>C28/12</f>
        <v>6979.7901940590818</v>
      </c>
      <c r="D27" s="11">
        <f t="shared" ref="D27:L27" si="13">D28/12</f>
        <v>7224.0828508511486</v>
      </c>
      <c r="E27" s="11">
        <f t="shared" si="13"/>
        <v>7476.9257506309377</v>
      </c>
      <c r="F27" s="11">
        <f t="shared" si="13"/>
        <v>7738.6181519030215</v>
      </c>
      <c r="G27" s="11">
        <f t="shared" si="13"/>
        <v>8009.4697872196266</v>
      </c>
      <c r="H27" s="11">
        <f t="shared" si="13"/>
        <v>8289.8012297723126</v>
      </c>
      <c r="I27" s="11">
        <f t="shared" si="13"/>
        <v>8579.9442728143422</v>
      </c>
      <c r="J27" s="11">
        <f t="shared" si="13"/>
        <v>8880.2423223628448</v>
      </c>
      <c r="K27" s="11">
        <f t="shared" si="13"/>
        <v>9191.0508036455431</v>
      </c>
      <c r="L27" s="11">
        <f t="shared" si="13"/>
        <v>9282.9613116819983</v>
      </c>
    </row>
    <row r="28" spans="1:12" x14ac:dyDescent="0.2">
      <c r="A28" s="2"/>
      <c r="B28" s="2" t="s">
        <v>26</v>
      </c>
      <c r="C28" s="11">
        <f>C26*2080</f>
        <v>83757.482328708982</v>
      </c>
      <c r="D28" s="11">
        <f t="shared" ref="D28:L28" si="14">D26*2080</f>
        <v>86688.994210213787</v>
      </c>
      <c r="E28" s="11">
        <f t="shared" si="14"/>
        <v>89723.109007571256</v>
      </c>
      <c r="F28" s="11">
        <f t="shared" si="14"/>
        <v>92863.417822836258</v>
      </c>
      <c r="G28" s="11">
        <f t="shared" si="14"/>
        <v>96113.637446635519</v>
      </c>
      <c r="H28" s="11">
        <f t="shared" si="14"/>
        <v>99477.614757267758</v>
      </c>
      <c r="I28" s="11">
        <f t="shared" si="14"/>
        <v>102959.33127377211</v>
      </c>
      <c r="J28" s="11">
        <f t="shared" si="14"/>
        <v>106562.90786835413</v>
      </c>
      <c r="K28" s="11">
        <f t="shared" si="14"/>
        <v>110292.60964374652</v>
      </c>
      <c r="L28" s="11">
        <f t="shared" si="14"/>
        <v>111395.53574018399</v>
      </c>
    </row>
    <row r="29" spans="1:12" x14ac:dyDescent="0.2">
      <c r="A29" s="2"/>
      <c r="B29" s="2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x14ac:dyDescent="0.2">
      <c r="A30" s="2">
        <v>18</v>
      </c>
      <c r="B30" s="2" t="s">
        <v>22</v>
      </c>
      <c r="C30" s="20">
        <f>E26</f>
        <v>43.136110099793875</v>
      </c>
      <c r="D30" s="20">
        <f>C30*1.035</f>
        <v>44.64587395328666</v>
      </c>
      <c r="E30" s="20">
        <f t="shared" ref="E30:L30" si="15">D30*1.035</f>
        <v>46.208479541651691</v>
      </c>
      <c r="F30" s="20">
        <f t="shared" si="15"/>
        <v>47.825776325609496</v>
      </c>
      <c r="G30" s="20">
        <f t="shared" si="15"/>
        <v>49.499678497005824</v>
      </c>
      <c r="H30" s="20">
        <f t="shared" si="15"/>
        <v>51.232167244401026</v>
      </c>
      <c r="I30" s="20">
        <f t="shared" si="15"/>
        <v>53.025293097955057</v>
      </c>
      <c r="J30" s="20">
        <f t="shared" si="15"/>
        <v>54.881178356383479</v>
      </c>
      <c r="K30" s="20">
        <f t="shared" si="15"/>
        <v>56.802019598856894</v>
      </c>
      <c r="L30" s="20">
        <f>K30*1.01</f>
        <v>57.370039794845461</v>
      </c>
    </row>
    <row r="31" spans="1:12" x14ac:dyDescent="0.2">
      <c r="A31" s="2"/>
      <c r="B31" s="2" t="s">
        <v>27</v>
      </c>
      <c r="C31" s="11">
        <f>C32/12</f>
        <v>7476.9257506309377</v>
      </c>
      <c r="D31" s="11">
        <f t="shared" ref="D31:L31" si="16">D32/12</f>
        <v>7738.6181519030215</v>
      </c>
      <c r="E31" s="11">
        <f t="shared" si="16"/>
        <v>8009.4697872196266</v>
      </c>
      <c r="F31" s="11">
        <f t="shared" si="16"/>
        <v>8289.8012297723126</v>
      </c>
      <c r="G31" s="11">
        <f t="shared" si="16"/>
        <v>8579.9442728143422</v>
      </c>
      <c r="H31" s="11">
        <f t="shared" si="16"/>
        <v>8880.2423223628448</v>
      </c>
      <c r="I31" s="11">
        <f t="shared" si="16"/>
        <v>9191.0508036455431</v>
      </c>
      <c r="J31" s="11">
        <f t="shared" si="16"/>
        <v>9512.7375817731354</v>
      </c>
      <c r="K31" s="11">
        <f t="shared" si="16"/>
        <v>9845.6833971351953</v>
      </c>
      <c r="L31" s="11">
        <f t="shared" si="16"/>
        <v>9944.1402311065467</v>
      </c>
    </row>
    <row r="32" spans="1:12" x14ac:dyDescent="0.2">
      <c r="A32" s="2"/>
      <c r="B32" s="2" t="s">
        <v>26</v>
      </c>
      <c r="C32" s="11">
        <f>C30*2080</f>
        <v>89723.109007571256</v>
      </c>
      <c r="D32" s="11">
        <f t="shared" ref="D32:L32" si="17">D30*2080</f>
        <v>92863.417822836258</v>
      </c>
      <c r="E32" s="11">
        <f t="shared" si="17"/>
        <v>96113.637446635519</v>
      </c>
      <c r="F32" s="11">
        <f t="shared" si="17"/>
        <v>99477.614757267758</v>
      </c>
      <c r="G32" s="11">
        <f t="shared" si="17"/>
        <v>102959.33127377211</v>
      </c>
      <c r="H32" s="11">
        <f t="shared" si="17"/>
        <v>106562.90786835413</v>
      </c>
      <c r="I32" s="11">
        <f t="shared" si="17"/>
        <v>110292.60964374652</v>
      </c>
      <c r="J32" s="11">
        <f t="shared" si="17"/>
        <v>114152.85098127763</v>
      </c>
      <c r="K32" s="11">
        <f t="shared" si="17"/>
        <v>118148.20076562234</v>
      </c>
      <c r="L32" s="11">
        <f t="shared" si="17"/>
        <v>119329.68277327856</v>
      </c>
    </row>
    <row r="33" spans="1:12" x14ac:dyDescent="0.2">
      <c r="A33" s="2"/>
      <c r="B33" s="2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x14ac:dyDescent="0.2">
      <c r="A34" s="2">
        <v>19</v>
      </c>
      <c r="B34" s="2" t="s">
        <v>22</v>
      </c>
      <c r="C34" s="20">
        <f>E30</f>
        <v>46.208479541651691</v>
      </c>
      <c r="D34" s="20">
        <f>C34*1.035</f>
        <v>47.825776325609496</v>
      </c>
      <c r="E34" s="20">
        <f t="shared" ref="E34:L34" si="18">D34*1.035</f>
        <v>49.499678497005824</v>
      </c>
      <c r="F34" s="20">
        <f t="shared" si="18"/>
        <v>51.232167244401026</v>
      </c>
      <c r="G34" s="20">
        <f t="shared" si="18"/>
        <v>53.025293097955057</v>
      </c>
      <c r="H34" s="20">
        <f t="shared" si="18"/>
        <v>54.881178356383479</v>
      </c>
      <c r="I34" s="20">
        <f t="shared" si="18"/>
        <v>56.802019598856894</v>
      </c>
      <c r="J34" s="20">
        <f t="shared" si="18"/>
        <v>58.790090284816884</v>
      </c>
      <c r="K34" s="20">
        <f t="shared" si="18"/>
        <v>60.847743444785472</v>
      </c>
      <c r="L34" s="20">
        <f>K34*1.01</f>
        <v>61.456220879233328</v>
      </c>
    </row>
    <row r="35" spans="1:12" x14ac:dyDescent="0.2">
      <c r="A35" s="2"/>
      <c r="B35" s="2" t="s">
        <v>27</v>
      </c>
      <c r="C35" s="11">
        <f>C36/12</f>
        <v>8009.4697872196266</v>
      </c>
      <c r="D35" s="11">
        <f t="shared" ref="D35:L35" si="19">D36/12</f>
        <v>8289.8012297723126</v>
      </c>
      <c r="E35" s="11">
        <f t="shared" si="19"/>
        <v>8579.9442728143422</v>
      </c>
      <c r="F35" s="11">
        <f t="shared" si="19"/>
        <v>8880.2423223628448</v>
      </c>
      <c r="G35" s="11">
        <f t="shared" si="19"/>
        <v>9191.0508036455431</v>
      </c>
      <c r="H35" s="11">
        <f t="shared" si="19"/>
        <v>9512.7375817731354</v>
      </c>
      <c r="I35" s="11">
        <f t="shared" si="19"/>
        <v>9845.6833971351953</v>
      </c>
      <c r="J35" s="11">
        <f t="shared" si="19"/>
        <v>10190.282316034927</v>
      </c>
      <c r="K35" s="11">
        <f t="shared" si="19"/>
        <v>10546.942197096148</v>
      </c>
      <c r="L35" s="11">
        <f t="shared" si="19"/>
        <v>10652.41161906711</v>
      </c>
    </row>
    <row r="36" spans="1:12" x14ac:dyDescent="0.2">
      <c r="A36" s="2"/>
      <c r="B36" s="2" t="s">
        <v>26</v>
      </c>
      <c r="C36" s="11">
        <f>C34*2080</f>
        <v>96113.637446635519</v>
      </c>
      <c r="D36" s="11">
        <f t="shared" ref="D36:L36" si="20">D34*2080</f>
        <v>99477.614757267758</v>
      </c>
      <c r="E36" s="11">
        <f t="shared" si="20"/>
        <v>102959.33127377211</v>
      </c>
      <c r="F36" s="11">
        <f t="shared" si="20"/>
        <v>106562.90786835413</v>
      </c>
      <c r="G36" s="11">
        <f t="shared" si="20"/>
        <v>110292.60964374652</v>
      </c>
      <c r="H36" s="11">
        <f t="shared" si="20"/>
        <v>114152.85098127763</v>
      </c>
      <c r="I36" s="11">
        <f t="shared" si="20"/>
        <v>118148.20076562234</v>
      </c>
      <c r="J36" s="11">
        <f t="shared" si="20"/>
        <v>122283.38779241912</v>
      </c>
      <c r="K36" s="11">
        <f t="shared" si="20"/>
        <v>126563.30636515378</v>
      </c>
      <c r="L36" s="11">
        <f t="shared" si="20"/>
        <v>127828.93942880532</v>
      </c>
    </row>
    <row r="37" spans="1:12" x14ac:dyDescent="0.2">
      <c r="A37" s="2"/>
      <c r="B37" s="2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x14ac:dyDescent="0.2">
      <c r="A38" s="2">
        <v>20</v>
      </c>
      <c r="B38" s="2" t="s">
        <v>22</v>
      </c>
      <c r="C38" s="20">
        <f>E34</f>
        <v>49.499678497005824</v>
      </c>
      <c r="D38" s="20">
        <f>C38*1.035</f>
        <v>51.232167244401026</v>
      </c>
      <c r="E38" s="20">
        <f t="shared" ref="E38:L38" si="21">D38*1.035</f>
        <v>53.025293097955057</v>
      </c>
      <c r="F38" s="20">
        <f t="shared" si="21"/>
        <v>54.881178356383479</v>
      </c>
      <c r="G38" s="20">
        <f t="shared" si="21"/>
        <v>56.802019598856894</v>
      </c>
      <c r="H38" s="20">
        <f t="shared" si="21"/>
        <v>58.790090284816884</v>
      </c>
      <c r="I38" s="20">
        <f t="shared" si="21"/>
        <v>60.847743444785472</v>
      </c>
      <c r="J38" s="20">
        <f t="shared" si="21"/>
        <v>62.977414465352958</v>
      </c>
      <c r="K38" s="20">
        <f t="shared" si="21"/>
        <v>65.181623971640306</v>
      </c>
      <c r="L38" s="20">
        <f>K38*1.01</f>
        <v>65.833440211356717</v>
      </c>
    </row>
    <row r="39" spans="1:12" x14ac:dyDescent="0.2">
      <c r="A39" s="2"/>
      <c r="B39" s="2" t="s">
        <v>27</v>
      </c>
      <c r="C39" s="11">
        <f>C40/12</f>
        <v>8579.9442728143422</v>
      </c>
      <c r="D39" s="11">
        <f t="shared" ref="D39:L39" si="22">D40/12</f>
        <v>8880.2423223628448</v>
      </c>
      <c r="E39" s="11">
        <f t="shared" si="22"/>
        <v>9191.0508036455431</v>
      </c>
      <c r="F39" s="11">
        <f t="shared" si="22"/>
        <v>9512.7375817731354</v>
      </c>
      <c r="G39" s="11">
        <f t="shared" si="22"/>
        <v>9845.6833971351953</v>
      </c>
      <c r="H39" s="11">
        <f t="shared" si="22"/>
        <v>10190.282316034927</v>
      </c>
      <c r="I39" s="11">
        <f t="shared" si="22"/>
        <v>10546.942197096148</v>
      </c>
      <c r="J39" s="11">
        <f t="shared" si="22"/>
        <v>10916.085173994512</v>
      </c>
      <c r="K39" s="11">
        <f t="shared" si="22"/>
        <v>11298.148155084318</v>
      </c>
      <c r="L39" s="11">
        <f t="shared" si="22"/>
        <v>11411.129636635165</v>
      </c>
    </row>
    <row r="40" spans="1:12" x14ac:dyDescent="0.2">
      <c r="A40" s="2"/>
      <c r="B40" s="2" t="s">
        <v>26</v>
      </c>
      <c r="C40" s="11">
        <f>C38*2080</f>
        <v>102959.33127377211</v>
      </c>
      <c r="D40" s="11">
        <f t="shared" ref="D40:L40" si="23">D38*2080</f>
        <v>106562.90786835413</v>
      </c>
      <c r="E40" s="11">
        <f t="shared" si="23"/>
        <v>110292.60964374652</v>
      </c>
      <c r="F40" s="11">
        <f t="shared" si="23"/>
        <v>114152.85098127763</v>
      </c>
      <c r="G40" s="11">
        <f t="shared" si="23"/>
        <v>118148.20076562234</v>
      </c>
      <c r="H40" s="11">
        <f t="shared" si="23"/>
        <v>122283.38779241912</v>
      </c>
      <c r="I40" s="11">
        <f t="shared" si="23"/>
        <v>126563.30636515378</v>
      </c>
      <c r="J40" s="11">
        <f t="shared" si="23"/>
        <v>130993.02208793415</v>
      </c>
      <c r="K40" s="11">
        <f t="shared" si="23"/>
        <v>135577.77786101183</v>
      </c>
      <c r="L40" s="11">
        <f t="shared" si="23"/>
        <v>136933.55563962198</v>
      </c>
    </row>
    <row r="41" spans="1:12" x14ac:dyDescent="0.2"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2">
      <c r="A42" s="2">
        <v>21</v>
      </c>
      <c r="B42" s="2" t="s">
        <v>22</v>
      </c>
      <c r="C42" s="20">
        <f>E38</f>
        <v>53.025293097955057</v>
      </c>
      <c r="D42" s="20">
        <f>C42*1.035</f>
        <v>54.881178356383479</v>
      </c>
      <c r="E42" s="20">
        <f t="shared" ref="E42:L42" si="24">D42*1.035</f>
        <v>56.802019598856894</v>
      </c>
      <c r="F42" s="20">
        <f t="shared" si="24"/>
        <v>58.790090284816884</v>
      </c>
      <c r="G42" s="20">
        <f t="shared" si="24"/>
        <v>60.847743444785472</v>
      </c>
      <c r="H42" s="20">
        <f t="shared" si="24"/>
        <v>62.977414465352958</v>
      </c>
      <c r="I42" s="20">
        <f t="shared" si="24"/>
        <v>65.181623971640306</v>
      </c>
      <c r="J42" s="20">
        <f t="shared" si="24"/>
        <v>67.462980810647707</v>
      </c>
      <c r="K42" s="20">
        <f t="shared" si="24"/>
        <v>69.824185139020372</v>
      </c>
      <c r="L42" s="20">
        <f>K42*1.01</f>
        <v>70.52242699041058</v>
      </c>
    </row>
    <row r="43" spans="1:12" x14ac:dyDescent="0.2">
      <c r="A43" s="2"/>
      <c r="B43" s="2" t="s">
        <v>27</v>
      </c>
      <c r="C43" s="11">
        <f>C44/12</f>
        <v>9191.0508036455431</v>
      </c>
      <c r="D43" s="11">
        <f t="shared" ref="D43:L43" si="25">D44/12</f>
        <v>9512.7375817731354</v>
      </c>
      <c r="E43" s="11">
        <f t="shared" si="25"/>
        <v>9845.6833971351953</v>
      </c>
      <c r="F43" s="11">
        <f t="shared" si="25"/>
        <v>10190.282316034927</v>
      </c>
      <c r="G43" s="11">
        <f t="shared" si="25"/>
        <v>10546.942197096148</v>
      </c>
      <c r="H43" s="11">
        <f t="shared" si="25"/>
        <v>10916.085173994512</v>
      </c>
      <c r="I43" s="11">
        <f t="shared" si="25"/>
        <v>11298.148155084318</v>
      </c>
      <c r="J43" s="11">
        <f t="shared" si="25"/>
        <v>11693.583340512268</v>
      </c>
      <c r="K43" s="11">
        <f t="shared" si="25"/>
        <v>12102.858757430198</v>
      </c>
      <c r="L43" s="11">
        <f t="shared" si="25"/>
        <v>12223.887345004499</v>
      </c>
    </row>
    <row r="44" spans="1:12" x14ac:dyDescent="0.2">
      <c r="A44" s="2"/>
      <c r="B44" s="2" t="s">
        <v>26</v>
      </c>
      <c r="C44" s="11">
        <f>C42*2080</f>
        <v>110292.60964374652</v>
      </c>
      <c r="D44" s="11">
        <f t="shared" ref="D44:L44" si="26">D42*2080</f>
        <v>114152.85098127763</v>
      </c>
      <c r="E44" s="11">
        <f t="shared" si="26"/>
        <v>118148.20076562234</v>
      </c>
      <c r="F44" s="11">
        <f t="shared" si="26"/>
        <v>122283.38779241912</v>
      </c>
      <c r="G44" s="11">
        <f t="shared" si="26"/>
        <v>126563.30636515378</v>
      </c>
      <c r="H44" s="11">
        <f t="shared" si="26"/>
        <v>130993.02208793415</v>
      </c>
      <c r="I44" s="11">
        <f t="shared" si="26"/>
        <v>135577.77786101183</v>
      </c>
      <c r="J44" s="11">
        <f t="shared" si="26"/>
        <v>140323.00008614722</v>
      </c>
      <c r="K44" s="11">
        <f t="shared" si="26"/>
        <v>145234.30508916237</v>
      </c>
      <c r="L44" s="11">
        <f t="shared" si="26"/>
        <v>146686.64814005399</v>
      </c>
    </row>
    <row r="45" spans="1:12" x14ac:dyDescent="0.2"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2" x14ac:dyDescent="0.2">
      <c r="A46" s="2">
        <v>22</v>
      </c>
      <c r="B46" s="2" t="s">
        <v>22</v>
      </c>
      <c r="C46" s="20">
        <f>E42</f>
        <v>56.802019598856894</v>
      </c>
      <c r="D46" s="20">
        <f>C46*1.035</f>
        <v>58.790090284816884</v>
      </c>
      <c r="E46" s="20">
        <f t="shared" ref="E46:L46" si="27">D46*1.035</f>
        <v>60.847743444785472</v>
      </c>
      <c r="F46" s="20">
        <f t="shared" si="27"/>
        <v>62.977414465352958</v>
      </c>
      <c r="G46" s="20">
        <f t="shared" si="27"/>
        <v>65.181623971640306</v>
      </c>
      <c r="H46" s="20">
        <f t="shared" si="27"/>
        <v>67.462980810647707</v>
      </c>
      <c r="I46" s="20">
        <f t="shared" si="27"/>
        <v>69.824185139020372</v>
      </c>
      <c r="J46" s="20">
        <f t="shared" si="27"/>
        <v>72.268031618886084</v>
      </c>
      <c r="K46" s="20">
        <f t="shared" si="27"/>
        <v>74.79741272554709</v>
      </c>
      <c r="L46" s="20">
        <f>K46*1.01</f>
        <v>75.545386852802565</v>
      </c>
    </row>
    <row r="47" spans="1:12" x14ac:dyDescent="0.2">
      <c r="A47" s="2"/>
      <c r="B47" s="2" t="s">
        <v>27</v>
      </c>
      <c r="C47" s="11">
        <f>C48/12</f>
        <v>9845.6833971351953</v>
      </c>
      <c r="D47" s="11">
        <f t="shared" ref="D47:L47" si="28">D48/12</f>
        <v>10190.282316034927</v>
      </c>
      <c r="E47" s="11">
        <f t="shared" si="28"/>
        <v>10546.942197096148</v>
      </c>
      <c r="F47" s="11">
        <f t="shared" si="28"/>
        <v>10916.085173994512</v>
      </c>
      <c r="G47" s="11">
        <f t="shared" si="28"/>
        <v>11298.148155084318</v>
      </c>
      <c r="H47" s="11">
        <f t="shared" si="28"/>
        <v>11693.583340512268</v>
      </c>
      <c r="I47" s="11">
        <f t="shared" si="28"/>
        <v>12102.858757430198</v>
      </c>
      <c r="J47" s="11">
        <f t="shared" si="28"/>
        <v>12526.458813940255</v>
      </c>
      <c r="K47" s="11">
        <f t="shared" si="28"/>
        <v>12964.884872428163</v>
      </c>
      <c r="L47" s="11">
        <f t="shared" si="28"/>
        <v>13094.533721152446</v>
      </c>
    </row>
    <row r="48" spans="1:12" x14ac:dyDescent="0.2">
      <c r="A48" s="2"/>
      <c r="B48" s="2" t="s">
        <v>26</v>
      </c>
      <c r="C48" s="11">
        <f>C46*2080</f>
        <v>118148.20076562234</v>
      </c>
      <c r="D48" s="11">
        <f t="shared" ref="D48:L48" si="29">D46*2080</f>
        <v>122283.38779241912</v>
      </c>
      <c r="E48" s="11">
        <f t="shared" si="29"/>
        <v>126563.30636515378</v>
      </c>
      <c r="F48" s="11">
        <f t="shared" si="29"/>
        <v>130993.02208793415</v>
      </c>
      <c r="G48" s="11">
        <f t="shared" si="29"/>
        <v>135577.77786101183</v>
      </c>
      <c r="H48" s="11">
        <f t="shared" si="29"/>
        <v>140323.00008614722</v>
      </c>
      <c r="I48" s="11">
        <f t="shared" si="29"/>
        <v>145234.30508916237</v>
      </c>
      <c r="J48" s="11">
        <f t="shared" si="29"/>
        <v>150317.50576728306</v>
      </c>
      <c r="K48" s="11">
        <f t="shared" si="29"/>
        <v>155578.61846913796</v>
      </c>
      <c r="L48" s="11">
        <f t="shared" si="29"/>
        <v>157134.40465382935</v>
      </c>
    </row>
  </sheetData>
  <mergeCells count="4">
    <mergeCell ref="A1:L1"/>
    <mergeCell ref="A2:L2"/>
    <mergeCell ref="A3:L3"/>
    <mergeCell ref="A4:L4"/>
  </mergeCells>
  <pageMargins left="0.25" right="0.25" top="0.75" bottom="0.75" header="0.3" footer="0.3"/>
  <pageSetup scale="74" fitToHeight="0" orientation="portrait" r:id="rId1"/>
  <headerFooter>
    <oddHeader>&amp;R10, 11, 13, 14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12E11-D337-4CE2-AFE9-D53FE3C5F9BF}">
  <sheetPr>
    <pageSetUpPr fitToPage="1"/>
  </sheetPr>
  <dimension ref="A1:L59"/>
  <sheetViews>
    <sheetView topLeftCell="A19" workbookViewId="0">
      <selection activeCell="C14" sqref="C14:L45"/>
    </sheetView>
  </sheetViews>
  <sheetFormatPr defaultRowHeight="12.75" x14ac:dyDescent="0.2"/>
  <cols>
    <col min="2" max="2" width="15.85546875" customWidth="1"/>
    <col min="3" max="3" width="12.28515625" bestFit="1" customWidth="1"/>
    <col min="4" max="12" width="12.5703125" bestFit="1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4" t="s">
        <v>4</v>
      </c>
    </row>
    <row r="6" spans="1:12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4" t="s">
        <v>5</v>
      </c>
    </row>
    <row r="7" spans="1:12" x14ac:dyDescent="0.2">
      <c r="A7" s="22" t="s">
        <v>6</v>
      </c>
      <c r="B7" s="22"/>
      <c r="C7" s="23">
        <v>12</v>
      </c>
      <c r="D7" s="23">
        <v>12</v>
      </c>
      <c r="E7" s="5">
        <v>12</v>
      </c>
      <c r="F7" s="5">
        <v>12</v>
      </c>
      <c r="G7" s="5">
        <v>12</v>
      </c>
      <c r="H7" s="5">
        <v>12</v>
      </c>
      <c r="I7" s="5">
        <v>12</v>
      </c>
      <c r="J7" s="5">
        <v>12</v>
      </c>
      <c r="K7" s="5">
        <v>12</v>
      </c>
      <c r="L7" s="24" t="s">
        <v>8</v>
      </c>
    </row>
    <row r="8" spans="1:12" x14ac:dyDescent="0.2">
      <c r="A8" s="25" t="s">
        <v>9</v>
      </c>
      <c r="B8" s="25" t="s">
        <v>10</v>
      </c>
      <c r="C8" s="25" t="s">
        <v>11</v>
      </c>
      <c r="D8" s="25" t="s">
        <v>12</v>
      </c>
      <c r="E8" s="25" t="s">
        <v>13</v>
      </c>
      <c r="F8" s="25" t="s">
        <v>14</v>
      </c>
      <c r="G8" s="25" t="s">
        <v>15</v>
      </c>
      <c r="H8" s="25" t="s">
        <v>16</v>
      </c>
      <c r="I8" s="25" t="s">
        <v>17</v>
      </c>
      <c r="J8" s="25" t="s">
        <v>18</v>
      </c>
      <c r="K8" s="25" t="s">
        <v>19</v>
      </c>
      <c r="L8" s="25" t="s">
        <v>20</v>
      </c>
    </row>
    <row r="9" spans="1:12" x14ac:dyDescent="0.2">
      <c r="A9" s="2">
        <v>24</v>
      </c>
      <c r="B9" s="8" t="s">
        <v>22</v>
      </c>
      <c r="C9" s="3">
        <v>30.49</v>
      </c>
      <c r="D9" s="3">
        <v>31.55</v>
      </c>
      <c r="E9" s="3">
        <v>32.659999999999997</v>
      </c>
      <c r="F9" s="3">
        <v>33.799999999999997</v>
      </c>
      <c r="G9" s="3">
        <v>34.979999999999997</v>
      </c>
      <c r="H9" s="3">
        <v>36.21</v>
      </c>
      <c r="I9" s="3">
        <v>37.479999999999997</v>
      </c>
      <c r="J9" s="3">
        <v>38.79</v>
      </c>
      <c r="K9" s="3">
        <v>40.15</v>
      </c>
      <c r="L9" s="3">
        <v>40.549999999999997</v>
      </c>
    </row>
    <row r="10" spans="1:12" x14ac:dyDescent="0.2">
      <c r="A10" s="2"/>
      <c r="B10" s="8" t="s">
        <v>30</v>
      </c>
      <c r="C10" s="3">
        <v>2642.21</v>
      </c>
      <c r="D10" s="3">
        <v>2734.69</v>
      </c>
      <c r="E10" s="3">
        <v>2830.4</v>
      </c>
      <c r="F10" s="3">
        <v>2929.47</v>
      </c>
      <c r="G10" s="3">
        <v>3032</v>
      </c>
      <c r="H10" s="3">
        <v>3138.12</v>
      </c>
      <c r="I10" s="3">
        <v>3247.95</v>
      </c>
      <c r="J10" s="3">
        <v>3361.63</v>
      </c>
      <c r="K10" s="3">
        <v>3479.29</v>
      </c>
      <c r="L10" s="3">
        <v>3514.08</v>
      </c>
    </row>
    <row r="11" spans="1:12" x14ac:dyDescent="0.2">
      <c r="A11" s="2"/>
      <c r="B11" s="8" t="s">
        <v>27</v>
      </c>
      <c r="C11" s="3">
        <v>5284.42</v>
      </c>
      <c r="D11" s="3">
        <v>5469.38</v>
      </c>
      <c r="E11" s="3">
        <v>5660.8</v>
      </c>
      <c r="F11" s="3">
        <v>5858.93</v>
      </c>
      <c r="G11" s="3">
        <v>6064</v>
      </c>
      <c r="H11" s="3">
        <v>6276.24</v>
      </c>
      <c r="I11" s="3">
        <v>6495.9</v>
      </c>
      <c r="J11" s="3">
        <v>6723.26</v>
      </c>
      <c r="K11" s="3">
        <v>6958.57</v>
      </c>
      <c r="L11" s="3">
        <v>7028.16</v>
      </c>
    </row>
    <row r="12" spans="1:12" x14ac:dyDescent="0.2">
      <c r="A12" s="2"/>
      <c r="B12" s="8" t="s">
        <v>26</v>
      </c>
      <c r="C12" s="3">
        <v>63413.06</v>
      </c>
      <c r="D12" s="3">
        <v>65632.52</v>
      </c>
      <c r="E12" s="3">
        <v>67929.66</v>
      </c>
      <c r="F12" s="3">
        <v>70307.199999999997</v>
      </c>
      <c r="G12" s="3">
        <v>72767.95</v>
      </c>
      <c r="H12" s="3">
        <v>75314.83</v>
      </c>
      <c r="I12" s="3">
        <v>77950.850000000006</v>
      </c>
      <c r="J12" s="3">
        <v>80679.13</v>
      </c>
      <c r="K12" s="3">
        <v>83502.899999999994</v>
      </c>
      <c r="L12" s="3">
        <v>84337.919999999998</v>
      </c>
    </row>
    <row r="13" spans="1:12" x14ac:dyDescent="0.2">
      <c r="A13" s="2"/>
      <c r="B13" s="8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2">
        <v>25</v>
      </c>
      <c r="B14" s="8" t="s">
        <v>22</v>
      </c>
      <c r="C14" s="3">
        <v>32.659999999999997</v>
      </c>
      <c r="D14" s="3">
        <v>33.799999999999997</v>
      </c>
      <c r="E14" s="3">
        <v>34.979999999999997</v>
      </c>
      <c r="F14" s="3">
        <v>36.21</v>
      </c>
      <c r="G14" s="3">
        <v>37.479999999999997</v>
      </c>
      <c r="H14" s="3">
        <v>38.79</v>
      </c>
      <c r="I14" s="3">
        <v>40.15</v>
      </c>
      <c r="J14" s="3">
        <v>41.55</v>
      </c>
      <c r="K14" s="3">
        <v>43</v>
      </c>
      <c r="L14" s="3">
        <v>43.44</v>
      </c>
    </row>
    <row r="15" spans="1:12" x14ac:dyDescent="0.2">
      <c r="A15" s="2"/>
      <c r="B15" s="8" t="s">
        <v>30</v>
      </c>
      <c r="C15" s="3">
        <v>2830.4</v>
      </c>
      <c r="D15" s="3">
        <v>2929.47</v>
      </c>
      <c r="E15" s="3">
        <v>3032</v>
      </c>
      <c r="F15" s="3">
        <v>3138.12</v>
      </c>
      <c r="G15" s="3">
        <v>3247.95</v>
      </c>
      <c r="H15" s="3">
        <v>3361.63</v>
      </c>
      <c r="I15" s="3">
        <v>3479.29</v>
      </c>
      <c r="J15" s="3">
        <v>3601.06</v>
      </c>
      <c r="K15" s="3">
        <v>3727.1</v>
      </c>
      <c r="L15" s="3">
        <v>3764.37</v>
      </c>
    </row>
    <row r="16" spans="1:12" x14ac:dyDescent="0.2">
      <c r="A16" s="2"/>
      <c r="B16" s="8" t="s">
        <v>27</v>
      </c>
      <c r="C16" s="3">
        <v>5660.8</v>
      </c>
      <c r="D16" s="3">
        <v>5858.93</v>
      </c>
      <c r="E16" s="3">
        <v>6064</v>
      </c>
      <c r="F16" s="3">
        <v>6276.24</v>
      </c>
      <c r="G16" s="3">
        <v>6495.9</v>
      </c>
      <c r="H16" s="3">
        <v>6723.26</v>
      </c>
      <c r="I16" s="3">
        <v>6958.57</v>
      </c>
      <c r="J16" s="3">
        <v>7202.12</v>
      </c>
      <c r="K16" s="3">
        <v>7454.2</v>
      </c>
      <c r="L16" s="3">
        <v>7528.74</v>
      </c>
    </row>
    <row r="17" spans="1:12" x14ac:dyDescent="0.2">
      <c r="A17" s="2"/>
      <c r="B17" s="8" t="s">
        <v>26</v>
      </c>
      <c r="C17" s="3">
        <v>67929.66</v>
      </c>
      <c r="D17" s="3">
        <v>70307.199999999997</v>
      </c>
      <c r="E17" s="3">
        <v>72767.95</v>
      </c>
      <c r="F17" s="3">
        <v>75314.83</v>
      </c>
      <c r="G17" s="3">
        <v>77950.850000000006</v>
      </c>
      <c r="H17" s="3">
        <v>80679.13</v>
      </c>
      <c r="I17" s="3">
        <v>83502.899999999994</v>
      </c>
      <c r="J17" s="3">
        <v>86425.5</v>
      </c>
      <c r="K17" s="3">
        <v>89450.39</v>
      </c>
      <c r="L17" s="3">
        <v>90344.89</v>
      </c>
    </row>
    <row r="18" spans="1:12" x14ac:dyDescent="0.2">
      <c r="A18" s="2"/>
      <c r="B18" s="8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2">
        <v>26</v>
      </c>
      <c r="B19" s="8" t="s">
        <v>22</v>
      </c>
      <c r="C19" s="3">
        <v>34.979999999999997</v>
      </c>
      <c r="D19" s="3">
        <v>36.21</v>
      </c>
      <c r="E19" s="3">
        <v>37.479999999999997</v>
      </c>
      <c r="F19" s="3">
        <v>38.79</v>
      </c>
      <c r="G19" s="3">
        <v>40.15</v>
      </c>
      <c r="H19" s="3">
        <v>41.55</v>
      </c>
      <c r="I19" s="3">
        <v>43</v>
      </c>
      <c r="J19" s="3">
        <v>44.51</v>
      </c>
      <c r="K19" s="3">
        <v>46.07</v>
      </c>
      <c r="L19" s="3">
        <v>46.53</v>
      </c>
    </row>
    <row r="20" spans="1:12" x14ac:dyDescent="0.2">
      <c r="A20" s="2"/>
      <c r="B20" s="8" t="s">
        <v>30</v>
      </c>
      <c r="C20" s="3">
        <v>3032</v>
      </c>
      <c r="D20" s="3">
        <v>3138.12</v>
      </c>
      <c r="E20" s="3">
        <v>3247.95</v>
      </c>
      <c r="F20" s="3">
        <v>3361.63</v>
      </c>
      <c r="G20" s="3">
        <v>3479.29</v>
      </c>
      <c r="H20" s="3">
        <v>3601.06</v>
      </c>
      <c r="I20" s="3">
        <v>3727.1</v>
      </c>
      <c r="J20" s="3">
        <v>3857.55</v>
      </c>
      <c r="K20" s="3">
        <v>3992.56</v>
      </c>
      <c r="L20" s="3">
        <v>4032.49</v>
      </c>
    </row>
    <row r="21" spans="1:12" x14ac:dyDescent="0.2">
      <c r="A21" s="2"/>
      <c r="B21" s="8" t="s">
        <v>27</v>
      </c>
      <c r="C21" s="3">
        <v>6064</v>
      </c>
      <c r="D21" s="3">
        <v>6276.24</v>
      </c>
      <c r="E21" s="3">
        <v>6495.9</v>
      </c>
      <c r="F21" s="3">
        <v>6723.26</v>
      </c>
      <c r="G21" s="3">
        <v>6958.57</v>
      </c>
      <c r="H21" s="3">
        <v>7202.12</v>
      </c>
      <c r="I21" s="3">
        <v>7454.2</v>
      </c>
      <c r="J21" s="3">
        <v>7715.1</v>
      </c>
      <c r="K21" s="3">
        <v>7985.12</v>
      </c>
      <c r="L21" s="3">
        <v>8064.98</v>
      </c>
    </row>
    <row r="22" spans="1:12" x14ac:dyDescent="0.2">
      <c r="A22" s="2"/>
      <c r="B22" s="8" t="s">
        <v>26</v>
      </c>
      <c r="C22" s="3">
        <v>72767.95</v>
      </c>
      <c r="D22" s="3">
        <v>75314.83</v>
      </c>
      <c r="E22" s="3">
        <v>77950.850000000006</v>
      </c>
      <c r="F22" s="3">
        <v>80679.13</v>
      </c>
      <c r="G22" s="3">
        <v>83502.899999999994</v>
      </c>
      <c r="H22" s="3">
        <v>86425.5</v>
      </c>
      <c r="I22" s="3">
        <v>89450.39</v>
      </c>
      <c r="J22" s="3">
        <v>92581.15</v>
      </c>
      <c r="K22" s="3">
        <v>95821.49</v>
      </c>
      <c r="L22" s="3">
        <v>96779.71</v>
      </c>
    </row>
    <row r="23" spans="1:12" x14ac:dyDescent="0.2">
      <c r="A23" s="2"/>
      <c r="B23" s="8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2">
        <v>27</v>
      </c>
      <c r="B24" s="8" t="s">
        <v>22</v>
      </c>
      <c r="C24" s="3">
        <v>37.479999999999997</v>
      </c>
      <c r="D24" s="3">
        <v>38.79</v>
      </c>
      <c r="E24" s="3">
        <v>40.15</v>
      </c>
      <c r="F24" s="3">
        <v>41.55</v>
      </c>
      <c r="G24" s="3">
        <v>43</v>
      </c>
      <c r="H24" s="3">
        <v>44.51</v>
      </c>
      <c r="I24" s="3">
        <v>46.07</v>
      </c>
      <c r="J24" s="3">
        <v>47.68</v>
      </c>
      <c r="K24" s="3">
        <v>49.35</v>
      </c>
      <c r="L24" s="3">
        <v>49.84</v>
      </c>
    </row>
    <row r="25" spans="1:12" x14ac:dyDescent="0.2">
      <c r="A25" s="2"/>
      <c r="B25" s="8" t="s">
        <v>30</v>
      </c>
      <c r="C25" s="3">
        <v>3247.95</v>
      </c>
      <c r="D25" s="3">
        <v>3361.63</v>
      </c>
      <c r="E25" s="3">
        <v>3479.29</v>
      </c>
      <c r="F25" s="3">
        <v>3601.06</v>
      </c>
      <c r="G25" s="3">
        <v>3727.1</v>
      </c>
      <c r="H25" s="3">
        <v>3857.55</v>
      </c>
      <c r="I25" s="3">
        <v>3992.56</v>
      </c>
      <c r="J25" s="3">
        <v>4132.3</v>
      </c>
      <c r="K25" s="3">
        <v>4276.93</v>
      </c>
      <c r="L25" s="3">
        <v>4319.7</v>
      </c>
    </row>
    <row r="26" spans="1:12" x14ac:dyDescent="0.2">
      <c r="A26" s="2"/>
      <c r="B26" s="8" t="s">
        <v>27</v>
      </c>
      <c r="C26" s="3">
        <v>6495.9</v>
      </c>
      <c r="D26" s="3">
        <v>6723.26</v>
      </c>
      <c r="E26" s="3">
        <v>6958.57</v>
      </c>
      <c r="F26" s="3">
        <v>7202.12</v>
      </c>
      <c r="G26" s="3">
        <v>7454.2</v>
      </c>
      <c r="H26" s="3">
        <v>7715.1</v>
      </c>
      <c r="I26" s="3">
        <v>7985.12</v>
      </c>
      <c r="J26" s="3">
        <v>8264.6</v>
      </c>
      <c r="K26" s="3">
        <v>8553.86</v>
      </c>
      <c r="L26" s="3">
        <v>8639.4</v>
      </c>
    </row>
    <row r="27" spans="1:12" x14ac:dyDescent="0.2">
      <c r="A27" s="2"/>
      <c r="B27" s="8" t="s">
        <v>26</v>
      </c>
      <c r="C27" s="3">
        <v>77950.850000000006</v>
      </c>
      <c r="D27" s="3">
        <v>80679.13</v>
      </c>
      <c r="E27" s="3">
        <v>83502.899999999994</v>
      </c>
      <c r="F27" s="3">
        <v>86425.5</v>
      </c>
      <c r="G27" s="3">
        <v>89450.39</v>
      </c>
      <c r="H27" s="3">
        <v>92581.15</v>
      </c>
      <c r="I27" s="3">
        <v>95821.49</v>
      </c>
      <c r="J27" s="3">
        <v>99175.25</v>
      </c>
      <c r="K27" s="3">
        <v>102646.38</v>
      </c>
      <c r="L27" s="3">
        <v>103672.84</v>
      </c>
    </row>
    <row r="28" spans="1:12" x14ac:dyDescent="0.2">
      <c r="A28" s="2"/>
      <c r="B28" s="8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2">
        <v>28</v>
      </c>
      <c r="B29" s="8" t="s">
        <v>22</v>
      </c>
      <c r="C29" s="3">
        <v>40.15</v>
      </c>
      <c r="D29" s="3">
        <v>41.55</v>
      </c>
      <c r="E29" s="3">
        <v>43</v>
      </c>
      <c r="F29" s="3">
        <v>44.51</v>
      </c>
      <c r="G29" s="3">
        <v>46.07</v>
      </c>
      <c r="H29" s="3">
        <v>47.68</v>
      </c>
      <c r="I29" s="3">
        <v>49.35</v>
      </c>
      <c r="J29" s="3">
        <v>51.08</v>
      </c>
      <c r="K29" s="3">
        <v>52.86</v>
      </c>
      <c r="L29" s="3">
        <v>53.39</v>
      </c>
    </row>
    <row r="30" spans="1:12" x14ac:dyDescent="0.2">
      <c r="A30" s="2"/>
      <c r="B30" s="8" t="s">
        <v>30</v>
      </c>
      <c r="C30" s="3">
        <v>3479.29</v>
      </c>
      <c r="D30" s="3">
        <v>3601.06</v>
      </c>
      <c r="E30" s="3">
        <v>3727.1</v>
      </c>
      <c r="F30" s="3">
        <v>3857.55</v>
      </c>
      <c r="G30" s="3">
        <v>3992.56</v>
      </c>
      <c r="H30" s="3">
        <v>4132.3</v>
      </c>
      <c r="I30" s="3">
        <v>4276.93</v>
      </c>
      <c r="J30" s="3">
        <v>4426.63</v>
      </c>
      <c r="K30" s="3">
        <v>4581.5600000000004</v>
      </c>
      <c r="L30" s="3">
        <v>4627.37</v>
      </c>
    </row>
    <row r="31" spans="1:12" x14ac:dyDescent="0.2">
      <c r="A31" s="2"/>
      <c r="B31" s="8" t="s">
        <v>27</v>
      </c>
      <c r="C31" s="3">
        <v>6958.57</v>
      </c>
      <c r="D31" s="3">
        <v>7202.12</v>
      </c>
      <c r="E31" s="3">
        <v>7454.2</v>
      </c>
      <c r="F31" s="3">
        <v>7715.1</v>
      </c>
      <c r="G31" s="3">
        <v>7985.12</v>
      </c>
      <c r="H31" s="3">
        <v>8264.6</v>
      </c>
      <c r="I31" s="3">
        <v>8553.86</v>
      </c>
      <c r="J31" s="3">
        <v>8853.25</v>
      </c>
      <c r="K31" s="3">
        <v>9163.11</v>
      </c>
      <c r="L31" s="3">
        <v>9254.75</v>
      </c>
    </row>
    <row r="32" spans="1:12" x14ac:dyDescent="0.2">
      <c r="A32" s="2"/>
      <c r="B32" s="8" t="s">
        <v>26</v>
      </c>
      <c r="C32" s="3">
        <v>83502.899999999994</v>
      </c>
      <c r="D32" s="3">
        <v>86425.5</v>
      </c>
      <c r="E32" s="3">
        <v>89450.39</v>
      </c>
      <c r="F32" s="3">
        <v>92581.15</v>
      </c>
      <c r="G32" s="3">
        <v>95821.49</v>
      </c>
      <c r="H32" s="3">
        <v>99175.25</v>
      </c>
      <c r="I32" s="3">
        <v>102646.38</v>
      </c>
      <c r="J32" s="3">
        <v>106239</v>
      </c>
      <c r="K32" s="3">
        <v>109957.37</v>
      </c>
      <c r="L32" s="3">
        <v>111056.94</v>
      </c>
    </row>
    <row r="33" spans="1:12" x14ac:dyDescent="0.2">
      <c r="A33" s="2"/>
      <c r="B33" s="8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2">
        <v>29</v>
      </c>
      <c r="B34" s="8" t="s">
        <v>22</v>
      </c>
      <c r="C34" s="3">
        <v>43</v>
      </c>
      <c r="D34" s="3">
        <v>44.51</v>
      </c>
      <c r="E34" s="3">
        <v>46.07</v>
      </c>
      <c r="F34" s="3">
        <v>47.68</v>
      </c>
      <c r="G34" s="3">
        <v>49.35</v>
      </c>
      <c r="H34" s="3">
        <v>51.08</v>
      </c>
      <c r="I34" s="3">
        <v>52.86</v>
      </c>
      <c r="J34" s="3">
        <v>54.71</v>
      </c>
      <c r="K34" s="3">
        <v>56.63</v>
      </c>
      <c r="L34" s="3">
        <v>57.2</v>
      </c>
    </row>
    <row r="35" spans="1:12" x14ac:dyDescent="0.2">
      <c r="A35" s="2"/>
      <c r="B35" s="8" t="s">
        <v>30</v>
      </c>
      <c r="C35" s="3">
        <v>3727.1</v>
      </c>
      <c r="D35" s="3">
        <v>3857.55</v>
      </c>
      <c r="E35" s="3">
        <v>3992.56</v>
      </c>
      <c r="F35" s="3">
        <v>4132.3</v>
      </c>
      <c r="G35" s="3">
        <v>4276.93</v>
      </c>
      <c r="H35" s="3">
        <v>4426.63</v>
      </c>
      <c r="I35" s="3">
        <v>4581.5600000000004</v>
      </c>
      <c r="J35" s="3">
        <v>4741.91</v>
      </c>
      <c r="K35" s="3">
        <v>4907.88</v>
      </c>
      <c r="L35" s="3">
        <v>4956.96</v>
      </c>
    </row>
    <row r="36" spans="1:12" x14ac:dyDescent="0.2">
      <c r="A36" s="2"/>
      <c r="B36" s="8" t="s">
        <v>27</v>
      </c>
      <c r="C36" s="3">
        <v>7454.2</v>
      </c>
      <c r="D36" s="3">
        <v>7715.1</v>
      </c>
      <c r="E36" s="3">
        <v>7985.12</v>
      </c>
      <c r="F36" s="3">
        <v>8264.6</v>
      </c>
      <c r="G36" s="3">
        <v>8553.86</v>
      </c>
      <c r="H36" s="3">
        <v>8853.25</v>
      </c>
      <c r="I36" s="3">
        <v>9163.11</v>
      </c>
      <c r="J36" s="3">
        <v>9483.82</v>
      </c>
      <c r="K36" s="3">
        <v>9815.76</v>
      </c>
      <c r="L36" s="3">
        <v>9913.91</v>
      </c>
    </row>
    <row r="37" spans="1:12" x14ac:dyDescent="0.2">
      <c r="A37" s="2"/>
      <c r="B37" s="8" t="s">
        <v>26</v>
      </c>
      <c r="C37" s="3">
        <v>89450.39</v>
      </c>
      <c r="D37" s="3">
        <v>92581.15</v>
      </c>
      <c r="E37" s="3">
        <v>95821.49</v>
      </c>
      <c r="F37" s="3">
        <v>99175.25</v>
      </c>
      <c r="G37" s="3">
        <v>102646.38</v>
      </c>
      <c r="H37" s="3">
        <v>106239</v>
      </c>
      <c r="I37" s="3">
        <v>109957.37</v>
      </c>
      <c r="J37" s="3">
        <v>113805.88</v>
      </c>
      <c r="K37" s="3">
        <v>117789.08</v>
      </c>
      <c r="L37" s="3">
        <v>118966.97</v>
      </c>
    </row>
    <row r="38" spans="1:12" x14ac:dyDescent="0.2">
      <c r="A38" s="2"/>
      <c r="B38" s="8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2">
        <v>30</v>
      </c>
      <c r="B39" s="8" t="s">
        <v>22</v>
      </c>
      <c r="C39" s="3">
        <v>46.07</v>
      </c>
      <c r="D39" s="3">
        <v>47.68</v>
      </c>
      <c r="E39" s="3">
        <v>49.35</v>
      </c>
      <c r="F39" s="3">
        <v>51.08</v>
      </c>
      <c r="G39" s="3">
        <v>52.86</v>
      </c>
      <c r="H39" s="3">
        <v>54.71</v>
      </c>
      <c r="I39" s="3">
        <v>56.63</v>
      </c>
      <c r="J39" s="3">
        <v>58.61</v>
      </c>
      <c r="K39" s="3">
        <v>60.66</v>
      </c>
      <c r="L39" s="3">
        <v>61.27</v>
      </c>
    </row>
    <row r="40" spans="1:12" x14ac:dyDescent="0.2">
      <c r="A40" s="2"/>
      <c r="B40" s="8" t="s">
        <v>30</v>
      </c>
      <c r="C40" s="3">
        <v>3992.56</v>
      </c>
      <c r="D40" s="3">
        <v>4132.3</v>
      </c>
      <c r="E40" s="3">
        <v>4276.93</v>
      </c>
      <c r="F40" s="3">
        <v>4426.63</v>
      </c>
      <c r="G40" s="3">
        <v>4581.5600000000004</v>
      </c>
      <c r="H40" s="3">
        <v>4741.91</v>
      </c>
      <c r="I40" s="3">
        <v>4907.88</v>
      </c>
      <c r="J40" s="3">
        <v>5079.6499999999996</v>
      </c>
      <c r="K40" s="3">
        <v>5257.44</v>
      </c>
      <c r="L40" s="3">
        <v>5310.02</v>
      </c>
    </row>
    <row r="41" spans="1:12" x14ac:dyDescent="0.2">
      <c r="A41" s="2"/>
      <c r="B41" s="8" t="s">
        <v>27</v>
      </c>
      <c r="C41" s="3">
        <v>7985.12</v>
      </c>
      <c r="D41" s="3">
        <v>8264.6</v>
      </c>
      <c r="E41" s="3">
        <v>8553.86</v>
      </c>
      <c r="F41" s="3">
        <v>8853.25</v>
      </c>
      <c r="G41" s="3">
        <v>9163.11</v>
      </c>
      <c r="H41" s="3">
        <v>9483.82</v>
      </c>
      <c r="I41" s="3">
        <v>9815.76</v>
      </c>
      <c r="J41" s="3">
        <v>10159.31</v>
      </c>
      <c r="K41" s="3">
        <v>10514.88</v>
      </c>
      <c r="L41" s="3">
        <v>10620.03</v>
      </c>
    </row>
    <row r="42" spans="1:12" x14ac:dyDescent="0.2">
      <c r="A42" s="2"/>
      <c r="B42" s="8" t="s">
        <v>26</v>
      </c>
      <c r="C42" s="3">
        <v>95821.49</v>
      </c>
      <c r="D42" s="3">
        <v>99175.25</v>
      </c>
      <c r="E42" s="3">
        <v>102646.38</v>
      </c>
      <c r="F42" s="3">
        <v>106239</v>
      </c>
      <c r="G42" s="3">
        <v>109957.37</v>
      </c>
      <c r="H42" s="3">
        <v>113805.88</v>
      </c>
      <c r="I42" s="3">
        <v>117789.08</v>
      </c>
      <c r="J42" s="3">
        <v>121911.7</v>
      </c>
      <c r="K42" s="3">
        <v>126178.61</v>
      </c>
      <c r="L42" s="3">
        <v>127440.39</v>
      </c>
    </row>
    <row r="43" spans="1:12" x14ac:dyDescent="0.2">
      <c r="A43" s="2"/>
      <c r="B43" s="8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2">
        <v>31</v>
      </c>
      <c r="B44" s="8" t="s">
        <v>22</v>
      </c>
      <c r="C44" s="3">
        <v>49.35</v>
      </c>
      <c r="D44" s="3">
        <v>51.08</v>
      </c>
      <c r="E44" s="3">
        <v>52.86</v>
      </c>
      <c r="F44" s="3">
        <v>54.71</v>
      </c>
      <c r="G44" s="3">
        <v>56.63</v>
      </c>
      <c r="H44" s="3">
        <v>58.61</v>
      </c>
      <c r="I44" s="3">
        <v>60.66</v>
      </c>
      <c r="J44" s="3">
        <v>62.79</v>
      </c>
      <c r="K44" s="3">
        <v>64.98</v>
      </c>
      <c r="L44" s="3">
        <v>65.63</v>
      </c>
    </row>
    <row r="45" spans="1:12" x14ac:dyDescent="0.2">
      <c r="A45" s="2"/>
      <c r="B45" s="8" t="s">
        <v>30</v>
      </c>
      <c r="C45" s="3">
        <v>4276.93</v>
      </c>
      <c r="D45" s="3">
        <v>4426.63</v>
      </c>
      <c r="E45" s="3">
        <v>4581.5600000000004</v>
      </c>
      <c r="F45" s="3">
        <v>4741.91</v>
      </c>
      <c r="G45" s="3">
        <v>4907.88</v>
      </c>
      <c r="H45" s="3">
        <v>5079.6499999999996</v>
      </c>
      <c r="I45" s="3">
        <v>5257.44</v>
      </c>
      <c r="J45" s="3">
        <v>5441.45</v>
      </c>
      <c r="K45" s="3">
        <v>5631.9</v>
      </c>
      <c r="L45" s="3">
        <v>5688.22</v>
      </c>
    </row>
    <row r="46" spans="1:12" x14ac:dyDescent="0.2">
      <c r="A46" s="2"/>
      <c r="B46" s="8" t="s">
        <v>27</v>
      </c>
      <c r="C46" s="3">
        <v>8553.86</v>
      </c>
      <c r="D46" s="3">
        <v>8853.25</v>
      </c>
      <c r="E46" s="3">
        <v>9163.11</v>
      </c>
      <c r="F46" s="3">
        <v>9483.82</v>
      </c>
      <c r="G46" s="3">
        <v>9815.76</v>
      </c>
      <c r="H46" s="3">
        <v>10159.31</v>
      </c>
      <c r="I46" s="3">
        <v>10514.88</v>
      </c>
      <c r="J46" s="3">
        <v>10882.9</v>
      </c>
      <c r="K46" s="3">
        <v>11263.81</v>
      </c>
      <c r="L46" s="3">
        <v>11376.44</v>
      </c>
    </row>
    <row r="47" spans="1:12" x14ac:dyDescent="0.2">
      <c r="A47" s="2"/>
      <c r="B47" s="8" t="s">
        <v>26</v>
      </c>
      <c r="C47" s="3">
        <v>102646.38</v>
      </c>
      <c r="D47" s="3">
        <v>106239</v>
      </c>
      <c r="E47" s="3">
        <v>109957.37</v>
      </c>
      <c r="F47" s="3">
        <v>113805.88</v>
      </c>
      <c r="G47" s="3">
        <v>117789.08</v>
      </c>
      <c r="H47" s="3">
        <v>121911.7</v>
      </c>
      <c r="I47" s="3">
        <v>126178.61</v>
      </c>
      <c r="J47" s="3">
        <v>130594.86</v>
      </c>
      <c r="K47" s="3">
        <v>135165.68</v>
      </c>
      <c r="L47" s="3">
        <v>136517.34</v>
      </c>
    </row>
    <row r="48" spans="1:12" x14ac:dyDescent="0.2">
      <c r="A48" s="2"/>
      <c r="B48" s="8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">
      <c r="A49" s="2">
        <v>32</v>
      </c>
      <c r="B49" s="8" t="s">
        <v>22</v>
      </c>
      <c r="C49" s="3">
        <v>52.86</v>
      </c>
      <c r="D49" s="3">
        <v>54.71</v>
      </c>
      <c r="E49" s="3">
        <v>56.63</v>
      </c>
      <c r="F49" s="3">
        <v>58.61</v>
      </c>
      <c r="G49" s="3">
        <v>60.66</v>
      </c>
      <c r="H49" s="3">
        <v>62.79</v>
      </c>
      <c r="I49" s="3">
        <v>64.98</v>
      </c>
      <c r="J49" s="3">
        <v>67.260000000000005</v>
      </c>
      <c r="K49" s="3">
        <v>69.61</v>
      </c>
      <c r="L49" s="3">
        <v>70.31</v>
      </c>
    </row>
    <row r="50" spans="1:12" x14ac:dyDescent="0.2">
      <c r="A50" s="2"/>
      <c r="B50" s="8" t="s">
        <v>30</v>
      </c>
      <c r="C50" s="3">
        <v>4581.5600000000004</v>
      </c>
      <c r="D50" s="3">
        <v>4741.91</v>
      </c>
      <c r="E50" s="3">
        <v>4907.88</v>
      </c>
      <c r="F50" s="3">
        <v>5079.6499999999996</v>
      </c>
      <c r="G50" s="3">
        <v>5257.44</v>
      </c>
      <c r="H50" s="3">
        <v>5441.45</v>
      </c>
      <c r="I50" s="3">
        <v>5631.9</v>
      </c>
      <c r="J50" s="3">
        <v>5829.02</v>
      </c>
      <c r="K50" s="3">
        <v>6033.04</v>
      </c>
      <c r="L50" s="3">
        <v>6093.37</v>
      </c>
    </row>
    <row r="51" spans="1:12" x14ac:dyDescent="0.2">
      <c r="A51" s="2"/>
      <c r="B51" s="8" t="s">
        <v>27</v>
      </c>
      <c r="C51" s="3">
        <v>9163.11</v>
      </c>
      <c r="D51" s="3">
        <v>9483.82</v>
      </c>
      <c r="E51" s="3">
        <v>9815.76</v>
      </c>
      <c r="F51" s="3">
        <v>10159.31</v>
      </c>
      <c r="G51" s="3">
        <v>10514.88</v>
      </c>
      <c r="H51" s="3">
        <v>10882.9</v>
      </c>
      <c r="I51" s="3">
        <v>11263.81</v>
      </c>
      <c r="J51" s="3">
        <v>11658.04</v>
      </c>
      <c r="K51" s="3">
        <v>12066.07</v>
      </c>
      <c r="L51" s="3">
        <v>12186.73</v>
      </c>
    </row>
    <row r="52" spans="1:12" x14ac:dyDescent="0.2">
      <c r="A52" s="2"/>
      <c r="B52" s="8" t="s">
        <v>26</v>
      </c>
      <c r="C52" s="3">
        <v>109957.37</v>
      </c>
      <c r="D52" s="3">
        <v>113805.88</v>
      </c>
      <c r="E52" s="3">
        <v>117789.08</v>
      </c>
      <c r="F52" s="3">
        <v>121911.7</v>
      </c>
      <c r="G52" s="3">
        <v>126178.61</v>
      </c>
      <c r="H52" s="3">
        <v>130594.86</v>
      </c>
      <c r="I52" s="3">
        <v>135165.68</v>
      </c>
      <c r="J52" s="3">
        <v>139896.48000000001</v>
      </c>
      <c r="K52" s="3">
        <v>144792.85999999999</v>
      </c>
      <c r="L52" s="3">
        <v>146240.78</v>
      </c>
    </row>
    <row r="53" spans="1:12" x14ac:dyDescent="0.2">
      <c r="A53" s="2"/>
      <c r="B53" s="8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">
      <c r="A54" s="2">
        <v>33</v>
      </c>
      <c r="B54" s="8" t="s">
        <v>22</v>
      </c>
      <c r="C54" s="3">
        <v>56.63</v>
      </c>
      <c r="D54" s="3">
        <v>58.61</v>
      </c>
      <c r="E54" s="3">
        <v>60.66</v>
      </c>
      <c r="F54" s="3">
        <v>62.79</v>
      </c>
      <c r="G54" s="3">
        <v>64.98</v>
      </c>
      <c r="H54" s="3">
        <v>67.260000000000005</v>
      </c>
      <c r="I54" s="3">
        <v>69.61</v>
      </c>
      <c r="J54" s="3">
        <v>72.05</v>
      </c>
      <c r="K54" s="3">
        <v>74.569999999999993</v>
      </c>
      <c r="L54" s="3">
        <v>75.319999999999993</v>
      </c>
    </row>
    <row r="55" spans="1:12" x14ac:dyDescent="0.2">
      <c r="A55" s="2"/>
      <c r="B55" s="8" t="s">
        <v>30</v>
      </c>
      <c r="C55" s="3">
        <v>4907.88</v>
      </c>
      <c r="D55" s="3">
        <v>5079.6499999999996</v>
      </c>
      <c r="E55" s="3">
        <v>5257.44</v>
      </c>
      <c r="F55" s="3">
        <v>5441.45</v>
      </c>
      <c r="G55" s="3">
        <v>5631.9</v>
      </c>
      <c r="H55" s="3">
        <v>5829.02</v>
      </c>
      <c r="I55" s="3">
        <v>6033.04</v>
      </c>
      <c r="J55" s="3">
        <v>6244.19</v>
      </c>
      <c r="K55" s="3">
        <v>6462.74</v>
      </c>
      <c r="L55" s="3">
        <v>6527.37</v>
      </c>
    </row>
    <row r="56" spans="1:12" x14ac:dyDescent="0.2">
      <c r="A56" s="2"/>
      <c r="B56" s="8" t="s">
        <v>27</v>
      </c>
      <c r="C56" s="3">
        <v>9815.76</v>
      </c>
      <c r="D56" s="3">
        <v>10159.31</v>
      </c>
      <c r="E56" s="3">
        <v>10514.88</v>
      </c>
      <c r="F56" s="3">
        <v>10882.9</v>
      </c>
      <c r="G56" s="3">
        <v>11263.81</v>
      </c>
      <c r="H56" s="3">
        <v>11658.04</v>
      </c>
      <c r="I56" s="3">
        <v>12066.07</v>
      </c>
      <c r="J56" s="3">
        <v>12488.38</v>
      </c>
      <c r="K56" s="3">
        <v>12925.48</v>
      </c>
      <c r="L56" s="3">
        <v>13054.73</v>
      </c>
    </row>
    <row r="57" spans="1:12" x14ac:dyDescent="0.2">
      <c r="A57" s="2"/>
      <c r="B57" s="8" t="s">
        <v>26</v>
      </c>
      <c r="C57" s="3">
        <v>117789.08</v>
      </c>
      <c r="D57" s="3">
        <v>121911.7</v>
      </c>
      <c r="E57" s="3">
        <v>126178.61</v>
      </c>
      <c r="F57" s="3">
        <v>130594.86</v>
      </c>
      <c r="G57" s="3">
        <v>135165.68</v>
      </c>
      <c r="H57" s="3">
        <v>139896.48000000001</v>
      </c>
      <c r="I57" s="3">
        <v>144792.85999999999</v>
      </c>
      <c r="J57" s="3">
        <v>149860.60999999999</v>
      </c>
      <c r="K57" s="3">
        <v>155105.73000000001</v>
      </c>
      <c r="L57" s="3">
        <v>156656.78</v>
      </c>
    </row>
    <row r="58" spans="1:12" x14ac:dyDescent="0.2">
      <c r="C58" s="20"/>
      <c r="D58" s="20"/>
      <c r="E58" s="20"/>
      <c r="F58" s="20"/>
      <c r="G58" s="20"/>
      <c r="H58" s="20"/>
      <c r="I58" s="20"/>
      <c r="J58" s="20"/>
      <c r="K58" s="20"/>
      <c r="L58" s="20"/>
    </row>
    <row r="59" spans="1:12" x14ac:dyDescent="0.2">
      <c r="C59" s="20"/>
      <c r="D59" s="20"/>
      <c r="E59" s="20"/>
      <c r="F59" s="20"/>
      <c r="G59" s="20"/>
      <c r="H59" s="20"/>
      <c r="I59" s="20"/>
      <c r="J59" s="20"/>
      <c r="K59" s="20"/>
      <c r="L59" s="20"/>
    </row>
  </sheetData>
  <mergeCells count="4">
    <mergeCell ref="A1:L1"/>
    <mergeCell ref="A2:L2"/>
    <mergeCell ref="A3:L3"/>
    <mergeCell ref="A4:L4"/>
  </mergeCells>
  <pageMargins left="0.25" right="0.25" top="0.75" bottom="0.75" header="0.3" footer="0.3"/>
  <pageSetup scale="70" fitToHeight="0" orientation="portrait" r:id="rId1"/>
  <headerFooter>
    <oddHeader xml:space="preserve">&amp;R11, 13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65054-6E4C-4BF1-8F1D-742ADE70E865}">
  <sheetPr>
    <pageSetUpPr fitToPage="1"/>
  </sheetPr>
  <dimension ref="A1:L45"/>
  <sheetViews>
    <sheetView workbookViewId="0">
      <selection activeCell="C14" sqref="C14:L45"/>
    </sheetView>
  </sheetViews>
  <sheetFormatPr defaultRowHeight="12.75" x14ac:dyDescent="0.2"/>
  <cols>
    <col min="2" max="2" width="13.7109375" customWidth="1"/>
    <col min="3" max="12" width="12.42578125" bestFit="1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4" t="s">
        <v>4</v>
      </c>
    </row>
    <row r="6" spans="1:12" x14ac:dyDescent="0.2">
      <c r="A6" s="13"/>
      <c r="B6" s="13"/>
      <c r="C6" s="26"/>
      <c r="D6" s="26"/>
      <c r="E6" s="26"/>
      <c r="F6" s="26"/>
      <c r="G6" s="26"/>
      <c r="H6" s="26"/>
      <c r="I6" s="26"/>
      <c r="J6" s="26"/>
      <c r="K6" s="26"/>
      <c r="L6" s="4" t="s">
        <v>5</v>
      </c>
    </row>
    <row r="7" spans="1:12" x14ac:dyDescent="0.2">
      <c r="A7" s="22" t="s">
        <v>6</v>
      </c>
      <c r="B7" s="22"/>
      <c r="C7" s="23">
        <v>12</v>
      </c>
      <c r="D7" s="23">
        <v>12</v>
      </c>
      <c r="E7" s="23">
        <v>12</v>
      </c>
      <c r="F7" s="23">
        <v>12</v>
      </c>
      <c r="G7" s="23">
        <v>12</v>
      </c>
      <c r="H7" s="23">
        <v>12</v>
      </c>
      <c r="I7" s="23">
        <v>12</v>
      </c>
      <c r="J7" s="23">
        <v>12</v>
      </c>
      <c r="K7" s="23">
        <v>12</v>
      </c>
      <c r="L7" s="24" t="s">
        <v>8</v>
      </c>
    </row>
    <row r="8" spans="1:12" x14ac:dyDescent="0.2">
      <c r="A8" s="25" t="s">
        <v>9</v>
      </c>
      <c r="B8" s="25" t="s">
        <v>10</v>
      </c>
      <c r="C8" s="25" t="s">
        <v>11</v>
      </c>
      <c r="D8" s="25" t="s">
        <v>12</v>
      </c>
      <c r="E8" s="25" t="s">
        <v>13</v>
      </c>
      <c r="F8" s="25" t="s">
        <v>14</v>
      </c>
      <c r="G8" s="25" t="s">
        <v>15</v>
      </c>
      <c r="H8" s="25" t="s">
        <v>16</v>
      </c>
      <c r="I8" s="25" t="s">
        <v>17</v>
      </c>
      <c r="J8" s="25" t="s">
        <v>18</v>
      </c>
      <c r="K8" s="25" t="s">
        <v>19</v>
      </c>
      <c r="L8" s="25" t="s">
        <v>20</v>
      </c>
    </row>
    <row r="9" spans="1:12" x14ac:dyDescent="0.2">
      <c r="A9" s="2">
        <v>34</v>
      </c>
      <c r="B9" s="2" t="s">
        <v>22</v>
      </c>
      <c r="C9" s="3">
        <v>60.66</v>
      </c>
      <c r="D9" s="3">
        <v>62.78</v>
      </c>
      <c r="E9" s="3">
        <v>64.98</v>
      </c>
      <c r="F9" s="3">
        <v>67.25</v>
      </c>
      <c r="G9" s="3">
        <v>69.61</v>
      </c>
      <c r="H9" s="3">
        <v>72.05</v>
      </c>
      <c r="I9" s="3">
        <v>74.569999999999993</v>
      </c>
      <c r="J9" s="3">
        <v>77.180000000000007</v>
      </c>
      <c r="K9" s="3">
        <v>79.88</v>
      </c>
      <c r="L9" s="3">
        <v>80.680000000000007</v>
      </c>
    </row>
    <row r="10" spans="1:12" x14ac:dyDescent="0.2">
      <c r="A10" s="2"/>
      <c r="B10" s="2" t="s">
        <v>30</v>
      </c>
      <c r="C10" s="3">
        <v>5257.2</v>
      </c>
      <c r="D10" s="3">
        <v>5441.2</v>
      </c>
      <c r="E10" s="3">
        <v>5631.64</v>
      </c>
      <c r="F10" s="3">
        <v>5828.75</v>
      </c>
      <c r="G10" s="3">
        <v>6032.76</v>
      </c>
      <c r="H10" s="3">
        <v>6243.9</v>
      </c>
      <c r="I10" s="3">
        <v>6462.44</v>
      </c>
      <c r="J10" s="3">
        <v>6688.63</v>
      </c>
      <c r="K10" s="3">
        <v>6922.73</v>
      </c>
      <c r="L10" s="3">
        <v>6991.96</v>
      </c>
    </row>
    <row r="11" spans="1:12" x14ac:dyDescent="0.2">
      <c r="A11" s="2"/>
      <c r="B11" s="2" t="s">
        <v>27</v>
      </c>
      <c r="C11" s="3">
        <v>10514.4</v>
      </c>
      <c r="D11" s="3">
        <v>10882.4</v>
      </c>
      <c r="E11" s="3">
        <v>11263.29</v>
      </c>
      <c r="F11" s="3">
        <v>11657.5</v>
      </c>
      <c r="G11" s="3">
        <v>12065.52</v>
      </c>
      <c r="H11" s="3">
        <v>12487.81</v>
      </c>
      <c r="I11" s="3">
        <v>12924.88</v>
      </c>
      <c r="J11" s="3">
        <v>13377.25</v>
      </c>
      <c r="K11" s="3">
        <v>13845.46</v>
      </c>
      <c r="L11" s="3">
        <v>13983.91</v>
      </c>
    </row>
    <row r="12" spans="1:12" x14ac:dyDescent="0.2">
      <c r="A12" s="2"/>
      <c r="B12" s="2" t="s">
        <v>26</v>
      </c>
      <c r="C12" s="3">
        <v>126172.8</v>
      </c>
      <c r="D12" s="3">
        <v>130588.85</v>
      </c>
      <c r="E12" s="3">
        <v>135159.46</v>
      </c>
      <c r="F12" s="3">
        <v>139890.04</v>
      </c>
      <c r="G12" s="3">
        <v>144786.19</v>
      </c>
      <c r="H12" s="3">
        <v>149853.71</v>
      </c>
      <c r="I12" s="3">
        <v>155098.59</v>
      </c>
      <c r="J12" s="3">
        <v>160527.04000000001</v>
      </c>
      <c r="K12" s="3">
        <v>166145.48000000001</v>
      </c>
      <c r="L12" s="3">
        <v>167806.94</v>
      </c>
    </row>
    <row r="13" spans="1:12" x14ac:dyDescent="0.2">
      <c r="A13" s="2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2">
        <v>35</v>
      </c>
      <c r="B14" s="2" t="s">
        <v>22</v>
      </c>
      <c r="C14" s="3">
        <v>64.98</v>
      </c>
      <c r="D14" s="3">
        <v>67.25</v>
      </c>
      <c r="E14" s="3">
        <v>69.61</v>
      </c>
      <c r="F14" s="3">
        <v>72.05</v>
      </c>
      <c r="G14" s="3">
        <v>74.569999999999993</v>
      </c>
      <c r="H14" s="3">
        <v>77.180000000000007</v>
      </c>
      <c r="I14" s="3">
        <v>79.88</v>
      </c>
      <c r="J14" s="3">
        <v>82.67</v>
      </c>
      <c r="K14" s="3">
        <v>85.57</v>
      </c>
      <c r="L14" s="3">
        <v>86.42</v>
      </c>
    </row>
    <row r="15" spans="1:12" x14ac:dyDescent="0.2">
      <c r="A15" s="2"/>
      <c r="B15" s="2" t="s">
        <v>30</v>
      </c>
      <c r="C15" s="3">
        <v>5631.64</v>
      </c>
      <c r="D15" s="3">
        <v>5828.75</v>
      </c>
      <c r="E15" s="3">
        <v>6032.76</v>
      </c>
      <c r="F15" s="3">
        <v>6243.9</v>
      </c>
      <c r="G15" s="3">
        <v>6462.44</v>
      </c>
      <c r="H15" s="3">
        <v>6688.63</v>
      </c>
      <c r="I15" s="3">
        <v>6922.73</v>
      </c>
      <c r="J15" s="3">
        <v>7165.02</v>
      </c>
      <c r="K15" s="3">
        <v>7415.8</v>
      </c>
      <c r="L15" s="3">
        <v>7489.96</v>
      </c>
    </row>
    <row r="16" spans="1:12" x14ac:dyDescent="0.2">
      <c r="A16" s="2"/>
      <c r="B16" s="2" t="s">
        <v>27</v>
      </c>
      <c r="C16" s="3">
        <v>11263.29</v>
      </c>
      <c r="D16" s="3">
        <v>11657.5</v>
      </c>
      <c r="E16" s="3">
        <v>12065.52</v>
      </c>
      <c r="F16" s="3">
        <v>12487.81</v>
      </c>
      <c r="G16" s="3">
        <v>12924.88</v>
      </c>
      <c r="H16" s="3">
        <v>13377.25</v>
      </c>
      <c r="I16" s="3">
        <v>13845.46</v>
      </c>
      <c r="J16" s="3">
        <v>14330.05</v>
      </c>
      <c r="K16" s="3">
        <v>14831.6</v>
      </c>
      <c r="L16" s="3">
        <v>14979.92</v>
      </c>
    </row>
    <row r="17" spans="1:12" x14ac:dyDescent="0.2">
      <c r="A17" s="2"/>
      <c r="B17" s="2" t="s">
        <v>26</v>
      </c>
      <c r="C17" s="3">
        <v>135159.46</v>
      </c>
      <c r="D17" s="3">
        <v>139890.04</v>
      </c>
      <c r="E17" s="3">
        <v>144786.19</v>
      </c>
      <c r="F17" s="3">
        <v>149853.71</v>
      </c>
      <c r="G17" s="3">
        <v>155098.59</v>
      </c>
      <c r="H17" s="3">
        <v>160527.04000000001</v>
      </c>
      <c r="I17" s="3">
        <v>166145.48000000001</v>
      </c>
      <c r="J17" s="3">
        <v>171960.58</v>
      </c>
      <c r="K17" s="3">
        <v>177979.2</v>
      </c>
      <c r="L17" s="3">
        <v>179758.99</v>
      </c>
    </row>
    <row r="18" spans="1:12" x14ac:dyDescent="0.2">
      <c r="A18" s="2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2">
        <v>36</v>
      </c>
      <c r="B19" s="2" t="s">
        <v>22</v>
      </c>
      <c r="C19" s="3">
        <v>69.61</v>
      </c>
      <c r="D19" s="3">
        <v>72.05</v>
      </c>
      <c r="E19" s="3">
        <v>74.569999999999993</v>
      </c>
      <c r="F19" s="3">
        <v>77.180000000000007</v>
      </c>
      <c r="G19" s="3">
        <v>79.88</v>
      </c>
      <c r="H19" s="3">
        <v>82.67</v>
      </c>
      <c r="I19" s="3">
        <v>85.57</v>
      </c>
      <c r="J19" s="3">
        <v>88.56</v>
      </c>
      <c r="K19" s="3">
        <v>91.66</v>
      </c>
      <c r="L19" s="3">
        <v>92.58</v>
      </c>
    </row>
    <row r="20" spans="1:12" x14ac:dyDescent="0.2">
      <c r="A20" s="2"/>
      <c r="B20" s="2" t="s">
        <v>30</v>
      </c>
      <c r="C20" s="3">
        <v>6032.76</v>
      </c>
      <c r="D20" s="3">
        <v>6243.9</v>
      </c>
      <c r="E20" s="3">
        <v>6462.44</v>
      </c>
      <c r="F20" s="3">
        <v>6688.63</v>
      </c>
      <c r="G20" s="3">
        <v>6922.73</v>
      </c>
      <c r="H20" s="3">
        <v>7165.02</v>
      </c>
      <c r="I20" s="3">
        <v>7415.8</v>
      </c>
      <c r="J20" s="3">
        <v>7675.35</v>
      </c>
      <c r="K20" s="3">
        <v>7943.99</v>
      </c>
      <c r="L20" s="3">
        <v>8023.43</v>
      </c>
    </row>
    <row r="21" spans="1:12" x14ac:dyDescent="0.2">
      <c r="A21" s="2"/>
      <c r="B21" s="2" t="s">
        <v>27</v>
      </c>
      <c r="C21" s="3">
        <v>12065.52</v>
      </c>
      <c r="D21" s="3">
        <v>12487.81</v>
      </c>
      <c r="E21" s="3">
        <v>12924.88</v>
      </c>
      <c r="F21" s="3">
        <v>13377.25</v>
      </c>
      <c r="G21" s="3">
        <v>13845.46</v>
      </c>
      <c r="H21" s="3">
        <v>14330.05</v>
      </c>
      <c r="I21" s="3">
        <v>14831.6</v>
      </c>
      <c r="J21" s="3">
        <v>15350.71</v>
      </c>
      <c r="K21" s="3">
        <v>15887.98</v>
      </c>
      <c r="L21" s="3">
        <v>16046.86</v>
      </c>
    </row>
    <row r="22" spans="1:12" x14ac:dyDescent="0.2">
      <c r="A22" s="2"/>
      <c r="B22" s="2" t="s">
        <v>26</v>
      </c>
      <c r="C22" s="3">
        <v>144786.19</v>
      </c>
      <c r="D22" s="3">
        <v>149853.71</v>
      </c>
      <c r="E22" s="3">
        <v>155098.59</v>
      </c>
      <c r="F22" s="3">
        <v>160527.04000000001</v>
      </c>
      <c r="G22" s="3">
        <v>166145.48000000001</v>
      </c>
      <c r="H22" s="3">
        <v>171960.58</v>
      </c>
      <c r="I22" s="3">
        <v>177979.2</v>
      </c>
      <c r="J22" s="3">
        <v>184208.47</v>
      </c>
      <c r="K22" s="3">
        <v>190655.76</v>
      </c>
      <c r="L22" s="3">
        <v>192562.32</v>
      </c>
    </row>
    <row r="23" spans="1:12" x14ac:dyDescent="0.2">
      <c r="A23" s="2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2">
        <v>37</v>
      </c>
      <c r="B24" s="2" t="s">
        <v>22</v>
      </c>
      <c r="C24" s="3">
        <v>74.569999999999993</v>
      </c>
      <c r="D24" s="3">
        <v>77.180000000000007</v>
      </c>
      <c r="E24" s="3">
        <v>79.88</v>
      </c>
      <c r="F24" s="3">
        <v>82.67</v>
      </c>
      <c r="G24" s="3">
        <v>85.57</v>
      </c>
      <c r="H24" s="3">
        <v>88.56</v>
      </c>
      <c r="I24" s="3">
        <v>91.66</v>
      </c>
      <c r="J24" s="3">
        <v>94.87</v>
      </c>
      <c r="K24" s="3">
        <v>98.19</v>
      </c>
      <c r="L24" s="3">
        <v>99.17</v>
      </c>
    </row>
    <row r="25" spans="1:12" x14ac:dyDescent="0.2">
      <c r="A25" s="2"/>
      <c r="B25" s="2" t="s">
        <v>30</v>
      </c>
      <c r="C25" s="3">
        <v>6462.44</v>
      </c>
      <c r="D25" s="3">
        <v>6688.63</v>
      </c>
      <c r="E25" s="3">
        <v>6922.73</v>
      </c>
      <c r="F25" s="3">
        <v>7165.02</v>
      </c>
      <c r="G25" s="3">
        <v>7415.8</v>
      </c>
      <c r="H25" s="3">
        <v>7675.35</v>
      </c>
      <c r="I25" s="3">
        <v>7943.99</v>
      </c>
      <c r="J25" s="3">
        <v>8222.0300000000007</v>
      </c>
      <c r="K25" s="3">
        <v>8509.7999999999993</v>
      </c>
      <c r="L25" s="3">
        <v>8594.9</v>
      </c>
    </row>
    <row r="26" spans="1:12" x14ac:dyDescent="0.2">
      <c r="A26" s="2"/>
      <c r="B26" s="2" t="s">
        <v>27</v>
      </c>
      <c r="C26" s="3">
        <v>12924.88</v>
      </c>
      <c r="D26" s="3">
        <v>13377.25</v>
      </c>
      <c r="E26" s="3">
        <v>13845.46</v>
      </c>
      <c r="F26" s="3">
        <v>14330.05</v>
      </c>
      <c r="G26" s="3">
        <v>14831.6</v>
      </c>
      <c r="H26" s="3">
        <v>15350.71</v>
      </c>
      <c r="I26" s="3">
        <v>15887.98</v>
      </c>
      <c r="J26" s="3">
        <v>16444.060000000001</v>
      </c>
      <c r="K26" s="3">
        <v>17019.599999999999</v>
      </c>
      <c r="L26" s="3">
        <v>17189.8</v>
      </c>
    </row>
    <row r="27" spans="1:12" x14ac:dyDescent="0.2">
      <c r="A27" s="2"/>
      <c r="B27" s="2" t="s">
        <v>26</v>
      </c>
      <c r="C27" s="3">
        <v>155098.59</v>
      </c>
      <c r="D27" s="3">
        <v>160527.04000000001</v>
      </c>
      <c r="E27" s="3">
        <v>166145.48000000001</v>
      </c>
      <c r="F27" s="3">
        <v>171960.58</v>
      </c>
      <c r="G27" s="3">
        <v>177979.2</v>
      </c>
      <c r="H27" s="3">
        <v>184208.47</v>
      </c>
      <c r="I27" s="3">
        <v>190655.76</v>
      </c>
      <c r="J27" s="3">
        <v>197328.72</v>
      </c>
      <c r="K27" s="3">
        <v>204235.22</v>
      </c>
      <c r="L27" s="3">
        <v>206277.57</v>
      </c>
    </row>
    <row r="28" spans="1:12" x14ac:dyDescent="0.2"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2" x14ac:dyDescent="0.2">
      <c r="A29" s="2">
        <v>38</v>
      </c>
      <c r="B29" s="2" t="s">
        <v>22</v>
      </c>
      <c r="C29" s="3">
        <v>79.88</v>
      </c>
      <c r="D29" s="3">
        <v>82.67</v>
      </c>
      <c r="E29" s="3">
        <v>85.57</v>
      </c>
      <c r="F29" s="3">
        <v>88.56</v>
      </c>
      <c r="G29" s="3">
        <v>91.66</v>
      </c>
      <c r="H29" s="3">
        <v>94.87</v>
      </c>
      <c r="I29" s="3">
        <v>98.19</v>
      </c>
      <c r="J29" s="3">
        <v>101.63</v>
      </c>
      <c r="K29" s="3">
        <v>105.18</v>
      </c>
      <c r="L29" s="3">
        <v>106.24</v>
      </c>
    </row>
    <row r="30" spans="1:12" x14ac:dyDescent="0.2">
      <c r="A30" s="2"/>
      <c r="B30" s="2" t="s">
        <v>30</v>
      </c>
      <c r="C30" s="3">
        <v>6922.73</v>
      </c>
      <c r="D30" s="3">
        <v>7165.02</v>
      </c>
      <c r="E30" s="3">
        <v>7415.8</v>
      </c>
      <c r="F30" s="3">
        <v>7675.35</v>
      </c>
      <c r="G30" s="3">
        <v>7943.99</v>
      </c>
      <c r="H30" s="3">
        <v>8222.0300000000007</v>
      </c>
      <c r="I30" s="3">
        <v>8509.7999999999993</v>
      </c>
      <c r="J30" s="3">
        <v>8807.64</v>
      </c>
      <c r="K30" s="3">
        <v>9115.91</v>
      </c>
      <c r="L30" s="3">
        <v>9207.07</v>
      </c>
    </row>
    <row r="31" spans="1:12" x14ac:dyDescent="0.2">
      <c r="A31" s="2"/>
      <c r="B31" s="2" t="s">
        <v>27</v>
      </c>
      <c r="C31" s="3">
        <v>13845.46</v>
      </c>
      <c r="D31" s="3">
        <v>14330.05</v>
      </c>
      <c r="E31" s="3">
        <v>14831.6</v>
      </c>
      <c r="F31" s="3">
        <v>15350.71</v>
      </c>
      <c r="G31" s="3">
        <v>15887.98</v>
      </c>
      <c r="H31" s="3">
        <v>16444.060000000001</v>
      </c>
      <c r="I31" s="3">
        <v>17019.599999999999</v>
      </c>
      <c r="J31" s="3">
        <v>17615.29</v>
      </c>
      <c r="K31" s="3">
        <v>18231.82</v>
      </c>
      <c r="L31" s="3">
        <v>18414.14</v>
      </c>
    </row>
    <row r="32" spans="1:12" x14ac:dyDescent="0.2">
      <c r="A32" s="2"/>
      <c r="B32" s="2" t="s">
        <v>26</v>
      </c>
      <c r="C32" s="3">
        <v>166145.48000000001</v>
      </c>
      <c r="D32" s="3">
        <v>171960.58</v>
      </c>
      <c r="E32" s="3">
        <v>177979.2</v>
      </c>
      <c r="F32" s="3">
        <v>184208.47</v>
      </c>
      <c r="G32" s="3">
        <v>190655.76</v>
      </c>
      <c r="H32" s="3">
        <v>197328.72</v>
      </c>
      <c r="I32" s="3">
        <v>204235.22</v>
      </c>
      <c r="J32" s="3">
        <v>211383.45</v>
      </c>
      <c r="K32" s="3">
        <v>218781.87</v>
      </c>
      <c r="L32" s="3">
        <v>220969.69</v>
      </c>
    </row>
    <row r="33" spans="1:12" x14ac:dyDescent="0.2"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x14ac:dyDescent="0.2">
      <c r="A34" s="2">
        <v>39</v>
      </c>
      <c r="B34" s="2" t="s">
        <v>22</v>
      </c>
      <c r="C34" s="20">
        <v>85.57</v>
      </c>
      <c r="D34" s="20">
        <v>88.56</v>
      </c>
      <c r="E34" s="20">
        <v>91.66</v>
      </c>
      <c r="F34" s="20">
        <v>94.87</v>
      </c>
      <c r="G34" s="20">
        <v>98.19</v>
      </c>
      <c r="H34" s="20">
        <v>101.63</v>
      </c>
      <c r="I34" s="20">
        <v>105.18</v>
      </c>
      <c r="J34" s="20">
        <v>108.87</v>
      </c>
      <c r="K34" s="20">
        <v>112.68</v>
      </c>
      <c r="L34" s="20">
        <v>113.8</v>
      </c>
    </row>
    <row r="35" spans="1:12" x14ac:dyDescent="0.2">
      <c r="A35" s="2"/>
      <c r="B35" s="2" t="s">
        <v>30</v>
      </c>
      <c r="C35" s="20">
        <v>7415.8</v>
      </c>
      <c r="D35" s="20">
        <v>7675.35</v>
      </c>
      <c r="E35" s="20">
        <v>7943.99</v>
      </c>
      <c r="F35" s="20">
        <v>8222.0300000000007</v>
      </c>
      <c r="G35" s="20">
        <v>8509.7999999999993</v>
      </c>
      <c r="H35" s="20">
        <v>8807.64</v>
      </c>
      <c r="I35" s="20">
        <v>9115.91</v>
      </c>
      <c r="J35" s="20">
        <v>9434.9699999999993</v>
      </c>
      <c r="K35" s="20">
        <v>9765.19</v>
      </c>
      <c r="L35" s="20">
        <v>9862.84</v>
      </c>
    </row>
    <row r="36" spans="1:12" x14ac:dyDescent="0.2">
      <c r="A36" s="2"/>
      <c r="B36" s="2" t="s">
        <v>27</v>
      </c>
      <c r="C36" s="20">
        <v>14831.6</v>
      </c>
      <c r="D36" s="20">
        <v>15350.71</v>
      </c>
      <c r="E36" s="20">
        <v>15887.98</v>
      </c>
      <c r="F36" s="20">
        <v>16444.060000000001</v>
      </c>
      <c r="G36" s="20">
        <v>17019.599999999999</v>
      </c>
      <c r="H36" s="20">
        <v>17615.29</v>
      </c>
      <c r="I36" s="20">
        <v>18231.82</v>
      </c>
      <c r="J36" s="20">
        <v>18869.939999999999</v>
      </c>
      <c r="K36" s="20">
        <v>19530.38</v>
      </c>
      <c r="L36" s="20">
        <v>19725.689999999999</v>
      </c>
    </row>
    <row r="37" spans="1:12" x14ac:dyDescent="0.2">
      <c r="A37" s="2"/>
      <c r="B37" s="2" t="s">
        <v>26</v>
      </c>
      <c r="C37" s="20">
        <v>177979.2</v>
      </c>
      <c r="D37" s="20">
        <v>184208.47</v>
      </c>
      <c r="E37" s="20">
        <v>190655.76</v>
      </c>
      <c r="F37" s="20">
        <v>197328.72</v>
      </c>
      <c r="G37" s="20">
        <v>204235.22</v>
      </c>
      <c r="H37" s="20">
        <v>211383.45</v>
      </c>
      <c r="I37" s="20">
        <v>218781.87</v>
      </c>
      <c r="J37" s="20">
        <v>226439.24</v>
      </c>
      <c r="K37" s="20">
        <v>234364.61</v>
      </c>
      <c r="L37" s="20">
        <v>236708.26</v>
      </c>
    </row>
    <row r="38" spans="1:12" x14ac:dyDescent="0.2"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x14ac:dyDescent="0.2">
      <c r="A39" s="2">
        <v>40</v>
      </c>
      <c r="B39" s="2" t="s">
        <v>22</v>
      </c>
      <c r="C39" s="20">
        <v>91.66</v>
      </c>
      <c r="D39" s="20">
        <v>94.87</v>
      </c>
      <c r="E39" s="20">
        <v>98.19</v>
      </c>
      <c r="F39" s="20">
        <v>101.63</v>
      </c>
      <c r="G39" s="20">
        <v>105.18</v>
      </c>
      <c r="H39" s="20">
        <v>108.87</v>
      </c>
      <c r="I39" s="20">
        <v>112.68</v>
      </c>
      <c r="J39" s="20">
        <v>116.62</v>
      </c>
      <c r="K39" s="20">
        <v>120.7</v>
      </c>
      <c r="L39" s="20">
        <v>121.91</v>
      </c>
    </row>
    <row r="40" spans="1:12" x14ac:dyDescent="0.2">
      <c r="A40" s="2"/>
      <c r="B40" s="2" t="s">
        <v>30</v>
      </c>
      <c r="C40" s="20">
        <v>7943.99</v>
      </c>
      <c r="D40" s="20">
        <v>8222.0300000000007</v>
      </c>
      <c r="E40" s="20">
        <v>8509.7999999999993</v>
      </c>
      <c r="F40" s="20">
        <v>8807.64</v>
      </c>
      <c r="G40" s="20">
        <v>9115.91</v>
      </c>
      <c r="H40" s="20">
        <v>9434.9699999999993</v>
      </c>
      <c r="I40" s="20">
        <v>9765.19</v>
      </c>
      <c r="J40" s="20">
        <v>10106.969999999999</v>
      </c>
      <c r="K40" s="20">
        <v>10460.719999999999</v>
      </c>
      <c r="L40" s="20">
        <v>10565.33</v>
      </c>
    </row>
    <row r="41" spans="1:12" x14ac:dyDescent="0.2">
      <c r="A41" s="2"/>
      <c r="B41" s="2" t="s">
        <v>27</v>
      </c>
      <c r="C41" s="20">
        <v>15887.98</v>
      </c>
      <c r="D41" s="20">
        <v>16444.060000000001</v>
      </c>
      <c r="E41" s="20">
        <v>17019.599999999999</v>
      </c>
      <c r="F41" s="20">
        <v>17615.29</v>
      </c>
      <c r="G41" s="20">
        <v>18231.82</v>
      </c>
      <c r="H41" s="20">
        <v>18869.939999999999</v>
      </c>
      <c r="I41" s="20">
        <v>19530.38</v>
      </c>
      <c r="J41" s="20">
        <v>20213.95</v>
      </c>
      <c r="K41" s="20">
        <v>20921.439999999999</v>
      </c>
      <c r="L41" s="20">
        <v>21130.65</v>
      </c>
    </row>
    <row r="42" spans="1:12" x14ac:dyDescent="0.2">
      <c r="A42" s="2"/>
      <c r="B42" s="2" t="s">
        <v>26</v>
      </c>
      <c r="C42" s="20">
        <v>190655.76</v>
      </c>
      <c r="D42" s="20">
        <v>197328.72</v>
      </c>
      <c r="E42" s="20">
        <v>204235.22</v>
      </c>
      <c r="F42" s="20">
        <v>211383.45</v>
      </c>
      <c r="G42" s="20">
        <v>218781.87</v>
      </c>
      <c r="H42" s="20">
        <v>226439.24</v>
      </c>
      <c r="I42" s="20">
        <v>234364.61</v>
      </c>
      <c r="J42" s="20">
        <v>242567.37</v>
      </c>
      <c r="K42" s="20">
        <v>251057.23</v>
      </c>
      <c r="L42" s="20">
        <v>253567.8</v>
      </c>
    </row>
    <row r="43" spans="1:12" x14ac:dyDescent="0.2"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x14ac:dyDescent="0.2"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 x14ac:dyDescent="0.2">
      <c r="C45" s="20"/>
      <c r="D45" s="20"/>
      <c r="E45" s="20"/>
      <c r="F45" s="20"/>
      <c r="G45" s="20"/>
      <c r="H45" s="20"/>
      <c r="I45" s="20"/>
      <c r="J45" s="20"/>
      <c r="K45" s="20"/>
      <c r="L45" s="20"/>
    </row>
  </sheetData>
  <mergeCells count="4">
    <mergeCell ref="A1:L1"/>
    <mergeCell ref="A2:L2"/>
    <mergeCell ref="A3:L3"/>
    <mergeCell ref="A4:L4"/>
  </mergeCells>
  <pageMargins left="0.25" right="0.25" top="0.75" bottom="0.75" header="0.3" footer="0.3"/>
  <pageSetup scale="70" fitToHeight="0" orientation="portrait" r:id="rId1"/>
  <headerFooter>
    <oddHeader>&amp;R11, 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Range 5-12</vt:lpstr>
      <vt:lpstr>Range 13-22</vt:lpstr>
      <vt:lpstr>Expt Range 24-33</vt:lpstr>
      <vt:lpstr>Expt Range 34-40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Hilsinger</dc:creator>
  <cp:lastModifiedBy>Katie Hilsinger</cp:lastModifiedBy>
  <cp:lastPrinted>2026-01-13T19:53:20Z</cp:lastPrinted>
  <dcterms:created xsi:type="dcterms:W3CDTF">2026-01-13T19:53:07Z</dcterms:created>
  <dcterms:modified xsi:type="dcterms:W3CDTF">2026-01-13T19:53:37Z</dcterms:modified>
</cp:coreProperties>
</file>